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atriz de controles" sheetId="1" state="visible" r:id="rId1"/>
    <sheet xmlns:r="http://schemas.openxmlformats.org/officeDocument/2006/relationships" name="Score residual" sheetId="2" state="visible" r:id="rId2"/>
    <sheet xmlns:r="http://schemas.openxmlformats.org/officeDocument/2006/relationships" name="Plan por olas" sheetId="3" state="visible" r:id="rId3"/>
    <sheet xmlns:r="http://schemas.openxmlformats.org/officeDocument/2006/relationships" name="Testing trimestral" sheetId="4" state="visible" r:id="rId4"/>
    <sheet xmlns:r="http://schemas.openxmlformats.org/officeDocument/2006/relationships" name="Reporte comité" sheetId="5" state="visible" r:id="rId5"/>
    <sheet xmlns:r="http://schemas.openxmlformats.org/officeDocument/2006/relationships" name="Tu programa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  <u val="single"/>
    </font>
    <font>
      <name val="Calibri"/>
      <charset val="1"/>
      <family val="0"/>
      <i val="1"/>
      <color rgb="FF7A8499"/>
      <sz val="10"/>
    </font>
    <font>
      <name val="Calibri"/>
      <charset val="1"/>
      <family val="0"/>
      <b val="1"/>
      <color rgb="FF0A2540"/>
      <sz val="11"/>
    </font>
    <font>
      <name val="Calibri"/>
      <charset val="1"/>
      <family val="0"/>
      <color rgb="FF0A2540"/>
      <sz val="11"/>
    </font>
    <font>
      <name val="Arial"/>
      <family val="2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0A2540"/>
      <sz val="14"/>
    </font>
  </fonts>
  <fills count="9">
    <fill>
      <patternFill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C9CFD8"/>
      </patternFill>
    </fill>
    <fill>
      <patternFill patternType="solid">
        <fgColor rgb="FFFAF6F0"/>
        <bgColor rgb="FFF2F2F2"/>
      </patternFill>
    </fill>
    <fill>
      <patternFill patternType="solid">
        <fgColor rgb="FFF2F2F2"/>
        <bgColor rgb="FFFAF6F0"/>
      </patternFill>
    </fill>
    <fill>
      <patternFill patternType="solid">
        <fgColor rgb="FFFFF4D6"/>
        <bgColor rgb="FFFAF6F0"/>
      </patternFill>
    </fill>
    <fill>
      <patternFill patternType="solid">
        <fgColor rgb="FFFBE3E3"/>
        <bgColor rgb="FFF2F2F2"/>
      </patternFill>
    </fill>
    <fill>
      <patternFill patternType="solid">
        <fgColor rgb="FFE8F4E8"/>
        <bgColor rgb="FFF2F2F2"/>
      </patternFill>
    </fill>
  </fills>
  <borders count="6">
    <border>
      <left/>
      <right/>
      <top/>
      <bottom/>
      <diagonal/>
    </border>
    <border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  <border>
      <left/>
      <right/>
      <top style="thin">
        <color rgb="FFC9CFD8"/>
      </top>
      <bottom/>
      <diagonal/>
    </border>
    <border>
      <left/>
      <right style="thin">
        <color rgb="FFC9CFD8"/>
      </right>
      <top style="thin">
        <color rgb="FFC9CFD8"/>
      </top>
      <bottom/>
      <diagonal/>
    </border>
    <border>
      <left/>
      <right/>
      <top style="thin">
        <color rgb="FFC9CFD8"/>
      </top>
      <bottom style="thin">
        <color rgb="FFC9CFD8"/>
      </bottom>
      <diagonal/>
    </border>
    <border>
      <left/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3" fontId="7" fillId="5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3" fontId="6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left" vertical="center" wrapText="1"/>
    </xf>
    <xf numFmtId="3" fontId="10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center" vertical="center"/>
    </xf>
    <xf numFmtId="10" fontId="7" fillId="5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3" fontId="7" fillId="5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3" fontId="6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left" vertical="center" wrapText="1"/>
    </xf>
    <xf numFmtId="3" fontId="10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center" vertical="center"/>
    </xf>
    <xf numFmtId="10" fontId="7" fillId="5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E8F4E8"/>
        </patternFill>
      </fill>
    </dxf>
    <dxf>
      <fill>
        <patternFill>
          <bgColor rgb="FFFFF4D6"/>
        </patternFill>
      </fill>
    </dxf>
    <dxf>
      <fill>
        <patternFill>
          <bgColor rgb="FFFBE3E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omments/comment1.xml><?xml version="1.0" encoding="utf-8"?>
<comments xmlns="http://schemas.openxmlformats.org/spreadsheetml/2006/main">
  <authors>
    <author>deabaco</author>
  </authors>
  <commentList>
    <comment ref="B6" authorId="0" shapeId="0">
      <text>
        <t>Previene: Fraude por una sola persona controlando todo el ciclo de un pago.
Evidencia esperada: Matriz de roles ERP revisada cada trimestre; evidencia de separación en sistema (workflow ERP).</t>
      </text>
    </comment>
    <comment ref="J6" authorId="0" shapeId="0">
      <text>
        <t>Toggle TRUE/FALSE para simular impacto en score residual. Ver hoja 'Score residual'.</t>
      </text>
    </comment>
    <comment ref="B7" authorId="0" shapeId="0">
      <text>
        <t>Previene: Ajustes contables sin documentación que esconden errores o manipulación.
Evidencia esperada: Cada JE manual &gt;$10K en ERP con timestamp y nombre de aprobador. Reporte mensual de excepciones.</t>
      </text>
    </comment>
    <comment ref="J7" authorId="0" shapeId="0">
      <text>
        <t>Toggle TRUE/FALSE para simular impacto en score residual. Ver hoja 'Score residual'.</t>
      </text>
    </comment>
    <comment ref="B8" authorId="0" shapeId="0">
      <text>
        <t>Previene: Drift bancario, pagos duplicados, transacciones no autorizadas.
Evidencia esperada: Conciliación firmada por preparador + revisor. Items abiertos &gt;30 días escalan al CFO.</t>
      </text>
    </comment>
    <comment ref="J8" authorId="0" shapeId="0">
      <text>
        <t>Toggle TRUE/FALSE para simular impacto en score residual. Ver hoja 'Score residual'.</t>
      </text>
    </comment>
    <comment ref="B9" authorId="0" shapeId="0">
      <text>
        <t>Previene: Compras no presupuestadas, splitting de PO para evadir aprobación.
Evidencia esperada: Workflow en ERP por umbral. Reporte mensual de splitting (POs del mismo proveedor en 30 días).</t>
      </text>
    </comment>
    <comment ref="J9" authorId="0" shapeId="0">
      <text>
        <t>Toggle TRUE/FALSE para simular impacto en score residual. Ver hoja 'Score residual'.</t>
      </text>
    </comment>
    <comment ref="B10" authorId="0" shapeId="0">
      <text>
        <t>Previene: Empleados que rotan o salen mantienen accesos de su rol anterior.
Evidencia esperada: Reporte de accesos vs nómina activa. Toda excepción justificada por escrito por líder funcional.</t>
      </text>
    </comment>
    <comment ref="J10" authorId="0" shapeId="0">
      <text>
        <t>Toggle TRUE/FALSE para simular impacto en score residual. Ver hoja 'Score residual'.</t>
      </text>
    </comment>
    <comment ref="B11" authorId="0" shapeId="0">
      <text>
        <t>Previene: Sorpresas de inventario al cierre fiscal; obsolescencia oculta.
Evidencia esperada: Plan de conteo cíclico ABC: A mensual, B trimestral, C semestral. Variación &gt;2% requiere RCA.</t>
      </text>
    </comment>
    <comment ref="J11" authorId="0" shapeId="0">
      <text>
        <t>Toggle TRUE/FALSE para simular impacto en score residual. Ver hoja 'Score residual'.</t>
      </text>
    </comment>
    <comment ref="B12" authorId="0" shapeId="0">
      <text>
        <t>Previene: Gastos personales facturados como corporativos; lavado de gastos.
Evidencia esperada: Política T&amp;E firmada anualmente por empleado. Reporte mensual de gastos sin recibo o sobre límite.</t>
      </text>
    </comment>
    <comment ref="J12" authorId="0" shapeId="0">
      <text>
        <t>Toggle TRUE/FALSE para simular impacto en score residual. Ver hoja 'Score residual'.</t>
      </text>
    </comment>
    <comment ref="B13" authorId="0" shapeId="0">
      <text>
        <t>Previene: Proveedores fantasma, cambio de cuentas bancarias por phishing.
Evidencia esperada: Cambio a datos bancarios requiere call-back al proveedor verificado. Reporte mensual de cambios.</t>
      </text>
    </comment>
    <comment ref="J13" authorId="0" shapeId="0">
      <text>
        <t>Toggle TRUE/FALSE para simular impacto en score residual. Ver hoja 'Score residual'.</t>
      </text>
    </comment>
    <comment ref="B14" authorId="0" shapeId="0">
      <text>
        <t>Previene: Patrones típicos de fraude pasan desapercibidos en el ruido normal.
Evidencia esperada: Query SQL mensual sobre patrones edge. Reporte de excepciones investigadas y cierre.</t>
      </text>
    </comment>
    <comment ref="J14" authorId="0" shapeId="0">
      <text>
        <t>Toggle TRUE/FALSE para simular impacto en score residual. Ver hoja 'Score residual'.</t>
      </text>
    </comment>
    <comment ref="B15" authorId="0" shapeId="0">
      <text>
        <t>Previene: Empleados ven el problema antes que el control; sin canal, no reportan.
Evidencia esperada: Canal externo gestionado por proveedor independiente. Reporte trimestral al comité de auditoría.</t>
      </text>
    </comment>
    <comment ref="J15" authorId="0" shapeId="0">
      <text>
        <t>Toggle TRUE/FALSE para simular impacto en score residual. Ver hoja 'Score residual'.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accounting/modules/4.4" TargetMode="External" Id="rId1"/><Relationship Type="http://schemas.openxmlformats.org/officeDocument/2006/relationships/drawing" Target="/xl/drawings/drawing1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K1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9" min="1" max="1"/>
    <col width="56" customWidth="1" style="19" min="2" max="2"/>
    <col width="14" customWidth="1" style="19" min="3" max="3"/>
    <col width="13" customWidth="1" style="19" min="4" max="4"/>
    <col width="8" customWidth="1" style="19" min="5" max="5"/>
    <col width="22" customWidth="1" style="19" min="6" max="6"/>
    <col width="16" customWidth="1" style="19" min="7" max="7"/>
    <col width="17" customWidth="1" style="19" min="8" max="8"/>
    <col width="13" customWidth="1" style="19" min="9" max="9"/>
    <col width="10" customWidth="1" style="19" min="10" max="10"/>
    <col width="16" customWidth="1" style="19" min="11" max="11"/>
  </cols>
  <sheetData>
    <row r="1" ht="22" customHeight="1" s="20"/>
    <row r="2" ht="55.5" customHeight="1" s="20">
      <c r="A2" s="21" t="inlineStr">
        <is>
          <t>deabaco · Andina · Programa SOX-lite · Matriz de 10 controles · Módulo 4.4</t>
        </is>
      </c>
      <c r="B2" s="22" t="n"/>
      <c r="C2" s="22" t="n"/>
      <c r="D2" s="22" t="n"/>
      <c r="E2" s="22" t="n"/>
      <c r="F2" s="22" t="n"/>
      <c r="G2" s="22" t="n"/>
      <c r="H2" s="22" t="n"/>
      <c r="I2" s="22" t="n"/>
      <c r="J2" s="22" t="n"/>
      <c r="K2" s="23" t="n"/>
    </row>
    <row r="3" ht="20.85" customHeight="1" s="20">
      <c r="A3" s="24" t="inlineStr">
        <is>
          <t>Set mínimo de controles para empresa no listada de mid-market ($200M revenue). Captura ~80% del riesgo. Costo total año 1: $218K ($138K recurrente + $80K one-time). Diseñado para implementación en 3 olas durante 9 meses. Owner, frecuencia y evidencia son innegociables: control sin owner es control que no existe.</t>
        </is>
      </c>
    </row>
    <row r="4" ht="31.5" customHeight="1" s="20"/>
    <row r="5" ht="37.5" customHeight="1" s="20">
      <c r="A5" s="25" t="inlineStr">
        <is>
          <t>#</t>
        </is>
      </c>
      <c r="B5" s="25" t="inlineStr">
        <is>
          <t>Control</t>
        </is>
      </c>
      <c r="C5" s="25" t="inlineStr">
        <is>
          <t>Categoría</t>
        </is>
      </c>
      <c r="D5" s="25" t="inlineStr">
        <is>
          <t>Tipo</t>
        </is>
      </c>
      <c r="E5" s="25" t="inlineStr">
        <is>
          <t>Wave</t>
        </is>
      </c>
      <c r="F5" s="25" t="inlineStr">
        <is>
          <t>Owner</t>
        </is>
      </c>
      <c r="G5" s="25" t="inlineStr">
        <is>
          <t>Frecuencia</t>
        </is>
      </c>
      <c r="H5" s="25" t="inlineStr">
        <is>
          <t>Risk reduction (bps)</t>
        </is>
      </c>
      <c r="I5" s="25" t="inlineStr">
        <is>
          <t>Costo $K/año</t>
        </is>
      </c>
      <c r="J5" s="25" t="inlineStr">
        <is>
          <t>Activo?</t>
        </is>
      </c>
      <c r="K5" s="25" t="inlineStr">
        <is>
          <t>Estado</t>
        </is>
      </c>
    </row>
    <row r="6" ht="37.5" customHeight="1" s="20">
      <c r="A6" s="26" t="n">
        <v>1</v>
      </c>
      <c r="B6" s="26" t="inlineStr">
        <is>
          <t>Segregación de funciones (autorizar / ejecutar / registrar)</t>
        </is>
      </c>
      <c r="C6" s="26" t="inlineStr">
        <is>
          <t>Segregación</t>
        </is>
      </c>
      <c r="D6" s="26" t="inlineStr">
        <is>
          <t>Preventivo</t>
        </is>
      </c>
      <c r="E6" s="26" t="inlineStr">
        <is>
          <t>Ola 1</t>
        </is>
      </c>
      <c r="F6" s="26" t="inlineStr">
        <is>
          <t>CFO + Controller</t>
        </is>
      </c>
      <c r="G6" s="26" t="inlineStr">
        <is>
          <t>Continuo</t>
        </is>
      </c>
      <c r="H6" s="27" t="n">
        <v>220</v>
      </c>
      <c r="I6" s="28" t="n">
        <v>25</v>
      </c>
      <c r="J6" s="29" t="inlineStr">
        <is>
          <t>TRUE</t>
        </is>
      </c>
      <c r="K6" s="30" t="inlineStr">
        <is>
          <t>Implementado</t>
        </is>
      </c>
    </row>
    <row r="7" ht="37.5" customHeight="1" s="20">
      <c r="A7" s="26" t="n">
        <v>2</v>
      </c>
      <c r="B7" s="26" t="inlineStr">
        <is>
          <t>Aprobación de asientos manuales &gt;$10K</t>
        </is>
      </c>
      <c r="C7" s="26" t="inlineStr">
        <is>
          <t>Aprobación</t>
        </is>
      </c>
      <c r="D7" s="26" t="inlineStr">
        <is>
          <t>Preventivo</t>
        </is>
      </c>
      <c r="E7" s="26" t="inlineStr">
        <is>
          <t>Ola 1</t>
        </is>
      </c>
      <c r="F7" s="26" t="inlineStr">
        <is>
          <t>Controller</t>
        </is>
      </c>
      <c r="G7" s="26" t="inlineStr">
        <is>
          <t>Por transacción</t>
        </is>
      </c>
      <c r="H7" s="27" t="n">
        <v>180</v>
      </c>
      <c r="I7" s="28" t="n">
        <v>12</v>
      </c>
      <c r="J7" s="29" t="inlineStr">
        <is>
          <t>TRUE</t>
        </is>
      </c>
      <c r="K7" s="30" t="inlineStr">
        <is>
          <t>Implementado</t>
        </is>
      </c>
    </row>
    <row r="8" ht="37.5" customHeight="1" s="20">
      <c r="A8" s="26" t="n">
        <v>3</v>
      </c>
      <c r="B8" s="26" t="inlineStr">
        <is>
          <t>Conciliación bancaria mensual con escalación a CFO</t>
        </is>
      </c>
      <c r="C8" s="26" t="inlineStr">
        <is>
          <t>Conciliación</t>
        </is>
      </c>
      <c r="D8" s="26" t="inlineStr">
        <is>
          <t>Detectivo</t>
        </is>
      </c>
      <c r="E8" s="26" t="inlineStr">
        <is>
          <t>Ola 1</t>
        </is>
      </c>
      <c r="F8" s="26" t="inlineStr">
        <is>
          <t>Tesorería</t>
        </is>
      </c>
      <c r="G8" s="26" t="inlineStr">
        <is>
          <t>Mensual</t>
        </is>
      </c>
      <c r="H8" s="27" t="n">
        <v>160</v>
      </c>
      <c r="I8" s="28" t="n">
        <v>8</v>
      </c>
      <c r="J8" s="29" t="inlineStr">
        <is>
          <t>TRUE</t>
        </is>
      </c>
      <c r="K8" s="30" t="inlineStr">
        <is>
          <t>Implementado</t>
        </is>
      </c>
    </row>
    <row r="9" ht="37.5" customHeight="1" s="20">
      <c r="A9" s="26" t="n">
        <v>4</v>
      </c>
      <c r="B9" s="26" t="inlineStr">
        <is>
          <t>Aprobación de PO por niveles ($10K / $50K / $250K)</t>
        </is>
      </c>
      <c r="C9" s="26" t="inlineStr">
        <is>
          <t>Aprobación</t>
        </is>
      </c>
      <c r="D9" s="26" t="inlineStr">
        <is>
          <t>Preventivo</t>
        </is>
      </c>
      <c r="E9" s="26" t="inlineStr">
        <is>
          <t>Ola 2</t>
        </is>
      </c>
      <c r="F9" s="26" t="inlineStr">
        <is>
          <t>Compras</t>
        </is>
      </c>
      <c r="G9" s="26" t="inlineStr">
        <is>
          <t>Por transacción</t>
        </is>
      </c>
      <c r="H9" s="27" t="n">
        <v>130</v>
      </c>
      <c r="I9" s="28" t="n">
        <v>15</v>
      </c>
      <c r="J9" s="29" t="inlineStr">
        <is>
          <t>TRUE</t>
        </is>
      </c>
      <c r="K9" s="30" t="inlineStr">
        <is>
          <t>Implementado</t>
        </is>
      </c>
    </row>
    <row r="10" ht="37.5" customHeight="1" s="20">
      <c r="A10" s="26" t="n">
        <v>5</v>
      </c>
      <c r="B10" s="26" t="inlineStr">
        <is>
          <t>Revisión trimestral de accesos al ERP</t>
        </is>
      </c>
      <c r="C10" s="26" t="inlineStr">
        <is>
          <t>Accesos</t>
        </is>
      </c>
      <c r="D10" s="26" t="inlineStr">
        <is>
          <t>Detectivo</t>
        </is>
      </c>
      <c r="E10" s="26" t="inlineStr">
        <is>
          <t>Ola 2</t>
        </is>
      </c>
      <c r="F10" s="26" t="inlineStr">
        <is>
          <t>IT + Controller</t>
        </is>
      </c>
      <c r="G10" s="26" t="inlineStr">
        <is>
          <t>Trimestral</t>
        </is>
      </c>
      <c r="H10" s="27" t="n">
        <v>90</v>
      </c>
      <c r="I10" s="28" t="n">
        <v>18</v>
      </c>
      <c r="J10" s="29" t="inlineStr">
        <is>
          <t>TRUE</t>
        </is>
      </c>
      <c r="K10" s="30" t="inlineStr">
        <is>
          <t>Implementado</t>
        </is>
      </c>
    </row>
    <row r="11" ht="37.5" customHeight="1" s="20">
      <c r="A11" s="26" t="n">
        <v>6</v>
      </c>
      <c r="B11" s="26" t="inlineStr">
        <is>
          <t>Conteo cíclico de inventario (no anual)</t>
        </is>
      </c>
      <c r="C11" s="26" t="inlineStr">
        <is>
          <t>Conciliación</t>
        </is>
      </c>
      <c r="D11" s="26" t="inlineStr">
        <is>
          <t>Detectivo</t>
        </is>
      </c>
      <c r="E11" s="26" t="inlineStr">
        <is>
          <t>Ola 2</t>
        </is>
      </c>
      <c r="F11" s="26" t="inlineStr">
        <is>
          <t>Operaciones + Costos</t>
        </is>
      </c>
      <c r="G11" s="26" t="inlineStr">
        <is>
          <t>Cíclico (mensual)</t>
        </is>
      </c>
      <c r="H11" s="27" t="n">
        <v>80</v>
      </c>
      <c r="I11" s="28" t="n">
        <v>22</v>
      </c>
      <c r="J11" s="29" t="inlineStr">
        <is>
          <t>TRUE</t>
        </is>
      </c>
      <c r="K11" s="30" t="inlineStr">
        <is>
          <t>Implementado</t>
        </is>
      </c>
    </row>
    <row r="12" ht="37.5" customHeight="1" s="20">
      <c r="A12" s="26" t="n">
        <v>7</v>
      </c>
      <c r="B12" s="26" t="inlineStr">
        <is>
          <t>Aprobación de gastos de representación con política</t>
        </is>
      </c>
      <c r="C12" s="26" t="inlineStr">
        <is>
          <t>Aprobación</t>
        </is>
      </c>
      <c r="D12" s="26" t="inlineStr">
        <is>
          <t>Preventivo</t>
        </is>
      </c>
      <c r="E12" s="26" t="inlineStr">
        <is>
          <t>Ola 2</t>
        </is>
      </c>
      <c r="F12" s="26" t="inlineStr">
        <is>
          <t>RR.HH. + Controller</t>
        </is>
      </c>
      <c r="G12" s="26" t="inlineStr">
        <is>
          <t>Por transacción</t>
        </is>
      </c>
      <c r="H12" s="27" t="n">
        <v>60</v>
      </c>
      <c r="I12" s="28" t="n">
        <v>6</v>
      </c>
      <c r="J12" s="29" t="inlineStr">
        <is>
          <t>TRUE</t>
        </is>
      </c>
      <c r="K12" s="30" t="inlineStr">
        <is>
          <t>Implementado</t>
        </is>
      </c>
    </row>
    <row r="13" ht="37.5" customHeight="1" s="20">
      <c r="A13" s="26" t="n">
        <v>8</v>
      </c>
      <c r="B13" s="26" t="inlineStr">
        <is>
          <t>Aprobación de cambios a master data (proveedores, clientes)</t>
        </is>
      </c>
      <c r="C13" s="26" t="inlineStr">
        <is>
          <t>Monitoreo</t>
        </is>
      </c>
      <c r="D13" s="26" t="inlineStr">
        <is>
          <t>Preventivo</t>
        </is>
      </c>
      <c r="E13" s="26" t="inlineStr">
        <is>
          <t>Ola 3</t>
        </is>
      </c>
      <c r="F13" s="26" t="inlineStr">
        <is>
          <t>Compras + AP</t>
        </is>
      </c>
      <c r="G13" s="26" t="inlineStr">
        <is>
          <t>Por cambio</t>
        </is>
      </c>
      <c r="H13" s="27" t="n">
        <v>70</v>
      </c>
      <c r="I13" s="28" t="n">
        <v>10</v>
      </c>
      <c r="J13" s="29" t="inlineStr">
        <is>
          <t>TRUE</t>
        </is>
      </c>
      <c r="K13" s="30" t="inlineStr">
        <is>
          <t>Implementado</t>
        </is>
      </c>
    </row>
    <row r="14" ht="37.5" customHeight="1" s="20">
      <c r="A14" s="26" t="n">
        <v>9</v>
      </c>
      <c r="B14" s="26" t="inlineStr">
        <is>
          <t>Revisión mensual de transacciones edge (round numbers, off-hours)</t>
        </is>
      </c>
      <c r="C14" s="26" t="inlineStr">
        <is>
          <t>Monitoreo</t>
        </is>
      </c>
      <c r="D14" s="26" t="inlineStr">
        <is>
          <t>Detectivo</t>
        </is>
      </c>
      <c r="E14" s="26" t="inlineStr">
        <is>
          <t>Ola 3</t>
        </is>
      </c>
      <c r="F14" s="26" t="inlineStr">
        <is>
          <t>Auditoría interna</t>
        </is>
      </c>
      <c r="G14" s="26" t="inlineStr">
        <is>
          <t>Mensual</t>
        </is>
      </c>
      <c r="H14" s="27" t="n">
        <v>50</v>
      </c>
      <c r="I14" s="28" t="n">
        <v>14</v>
      </c>
      <c r="J14" s="29" t="inlineStr">
        <is>
          <t>TRUE</t>
        </is>
      </c>
      <c r="K14" s="30" t="inlineStr">
        <is>
          <t>Implementado</t>
        </is>
      </c>
    </row>
    <row r="15" ht="15" customHeight="1" s="20">
      <c r="A15" s="26" t="n">
        <v>10</v>
      </c>
      <c r="B15" s="26" t="inlineStr">
        <is>
          <t>Canal de denuncia anónimo + revisión por comité auditoría</t>
        </is>
      </c>
      <c r="C15" s="26" t="inlineStr">
        <is>
          <t>Monitoreo</t>
        </is>
      </c>
      <c r="D15" s="26" t="inlineStr">
        <is>
          <t>Soft</t>
        </is>
      </c>
      <c r="E15" s="26" t="inlineStr">
        <is>
          <t>Ola 3</t>
        </is>
      </c>
      <c r="F15" s="26" t="inlineStr">
        <is>
          <t>Comité de auditoría</t>
        </is>
      </c>
      <c r="G15" s="26" t="inlineStr">
        <is>
          <t>Trimestral</t>
        </is>
      </c>
      <c r="H15" s="27" t="n">
        <v>60</v>
      </c>
      <c r="I15" s="28" t="n">
        <v>8</v>
      </c>
      <c r="J15" s="29" t="inlineStr">
        <is>
          <t>TRUE</t>
        </is>
      </c>
      <c r="K15" s="30" t="inlineStr">
        <is>
          <t>Implementado</t>
        </is>
      </c>
    </row>
    <row r="16" ht="15" customHeight="1" s="20">
      <c r="A16" s="31" t="inlineStr">
        <is>
          <t>Total</t>
        </is>
      </c>
      <c r="B16" s="22" t="n"/>
      <c r="C16" s="22" t="n"/>
      <c r="D16" s="22" t="n"/>
      <c r="E16" s="22" t="n"/>
      <c r="F16" s="22" t="n"/>
      <c r="G16" s="23" t="n"/>
      <c r="H16" s="32">
        <f>SUMPRODUCT((J6:J15=TRUE())*H6:H15)</f>
        <v/>
      </c>
      <c r="I16" s="33">
        <f>SUMPRODUCT((J6:J15=TRUE())*I6:I15)</f>
        <v/>
      </c>
      <c r="J16" s="34" t="n"/>
      <c r="K16" s="34" t="n"/>
    </row>
  </sheetData>
  <mergeCells count="3">
    <mergeCell ref="A2:K2"/>
    <mergeCell ref="A16:G16"/>
    <mergeCell ref="A3:K3"/>
  </mergeCells>
  <conditionalFormatting sqref="K5:K14">
    <cfRule type="expression" rank="0" priority="2" equalAverage="0" aboveAverage="0" dxfId="0" text="" percent="0" bottom="0">
      <formula>K5="Implementado"</formula>
    </cfRule>
    <cfRule type="expression" rank="0" priority="3" equalAverage="0" aboveAverage="0" dxfId="1" text="" percent="0" bottom="0">
      <formula>K5="En implementación"</formula>
    </cfRule>
    <cfRule type="expression" rank="0" priority="4" equalAverage="0" aboveAverage="0" dxfId="2" text="" percent="0" bottom="0">
      <formula>K5="No iniciado"</formula>
    </cfRule>
  </conditionalFormatting>
  <hyperlinks>
    <hyperlink xmlns:r="http://schemas.openxmlformats.org/officeDocument/2006/relationships" ref="A2" display="deabaco · Andina · Programa SOX-lite · Matriz de 10 controles · Módulo 4.4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2:F2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4" customWidth="1" style="19" min="1" max="1"/>
    <col width="18" customWidth="1" style="19" min="2" max="2"/>
    <col width="16" customWidth="1" style="19" min="3" max="4"/>
    <col width="12" customWidth="1" style="19" min="5" max="5"/>
    <col width="14" customWidth="1" style="19" min="6" max="6"/>
  </cols>
  <sheetData>
    <row r="1" ht="22" customHeight="1" s="20"/>
    <row r="2" ht="48" customHeight="1" s="20">
      <c r="A2" s="35" t="inlineStr">
        <is>
          <t>Score de riesgo residual — apaga controles en la Matriz y mira cómo crece la exposición</t>
        </is>
      </c>
      <c r="B2" s="22" t="n"/>
      <c r="C2" s="22" t="n"/>
      <c r="D2" s="22" t="n"/>
      <c r="E2" s="22" t="n"/>
      <c r="F2" s="23" t="n"/>
    </row>
    <row r="3" ht="20.85" customHeight="1" s="20">
      <c r="A3" s="24" t="inlineStr">
        <is>
          <t>Riesgo base sin controles = 1,200 bps. Cada control ON resta su risk reduction. Score residual = MAX(0, 1200 - SUMA risk reductions activos). Tres tramos: &lt;300 BAJO, 300-600 MEDIO, 600-900 ALTO, &gt;900 CRÍTICO.</t>
        </is>
      </c>
    </row>
    <row r="5" ht="15" customHeight="1" s="20">
      <c r="A5" s="25" t="inlineStr">
        <is>
          <t>Inputs</t>
        </is>
      </c>
      <c r="B5" s="22" t="n"/>
      <c r="C5" s="23" t="n"/>
    </row>
    <row r="6" ht="15" customHeight="1" s="20">
      <c r="A6" s="26" t="inlineStr">
        <is>
          <t>Riesgo base sin controles (bps)</t>
        </is>
      </c>
      <c r="B6" s="27" t="n">
        <v>1200</v>
      </c>
    </row>
    <row r="7" ht="15" customHeight="1" s="20">
      <c r="A7" s="26" t="inlineStr">
        <is>
          <t>Risk reduction total (controles activos)</t>
        </is>
      </c>
      <c r="B7" s="27">
        <f>'Matriz de controles'!H16</f>
        <v/>
      </c>
    </row>
    <row r="9" ht="15" customHeight="1" s="20">
      <c r="A9" s="25" t="inlineStr">
        <is>
          <t>Resultados</t>
        </is>
      </c>
      <c r="B9" s="22" t="n"/>
      <c r="C9" s="23" t="n"/>
    </row>
    <row r="10" ht="17.35" customHeight="1" s="20">
      <c r="A10" s="26" t="inlineStr">
        <is>
          <t>Score de riesgo residual (bps)</t>
        </is>
      </c>
      <c r="B10" s="36">
        <f>MAX(0, B6 - B7)</f>
        <v/>
      </c>
    </row>
    <row r="11" ht="17.35" customHeight="1" s="20">
      <c r="A11" s="26" t="inlineStr">
        <is>
          <t>Banda de riesgo</t>
        </is>
      </c>
      <c r="B11" s="37">
        <f>IF(B10&lt;300,"BAJO",IF(B10&lt;600,"MEDIO",IF(B10&lt;900,"ALTO","CRÍTICO")))</f>
        <v/>
      </c>
    </row>
    <row r="12" ht="15" customHeight="1" s="20">
      <c r="A12" s="26" t="inlineStr">
        <is>
          <t>Costo anual del programa ($K)</t>
        </is>
      </c>
      <c r="B12" s="28">
        <f>'Matriz de controles'!I16</f>
        <v/>
      </c>
    </row>
    <row r="13" ht="15" customHeight="1" s="20">
      <c r="A13" s="26" t="inlineStr">
        <is>
          <t>Costo como % de revenue ($200M)</t>
        </is>
      </c>
      <c r="B13" s="38">
        <f>B12*1000/200000000</f>
        <v/>
      </c>
    </row>
    <row r="16" ht="24" customHeight="1" s="20">
      <c r="A16" s="25" t="inlineStr">
        <is>
          <t>El experimento crítico</t>
        </is>
      </c>
      <c r="B16" s="22" t="n"/>
      <c r="C16" s="22" t="n"/>
      <c r="D16" s="22" t="n"/>
      <c r="E16" s="22" t="n"/>
      <c r="F16" s="23" t="n"/>
    </row>
    <row r="17" ht="15" customHeight="1" s="20">
      <c r="A17" s="24" t="inlineStr">
        <is>
          <t>Escenarios canónicos para comparar. Vuelve a la Matriz y togglea para reproducir.</t>
        </is>
      </c>
    </row>
    <row r="19" ht="15" customHeight="1" s="20">
      <c r="A19" s="25" t="inlineStr">
        <is>
          <t>Escenario</t>
        </is>
      </c>
      <c r="B19" s="25" t="inlineStr">
        <is>
          <t>Controles activos</t>
        </is>
      </c>
      <c r="C19" s="25" t="inlineStr">
        <is>
          <t>Risk reduction</t>
        </is>
      </c>
      <c r="D19" s="25" t="inlineStr">
        <is>
          <t>Residual (bps)</t>
        </is>
      </c>
      <c r="E19" s="25" t="inlineStr">
        <is>
          <t>Banda</t>
        </is>
      </c>
      <c r="F19" s="25" t="inlineStr">
        <is>
          <t>Costo $K/año</t>
        </is>
      </c>
    </row>
    <row r="20" ht="15" customHeight="1" s="20">
      <c r="A20" s="26" t="inlineStr">
        <is>
          <t>Sin controles (status quo pre-incidente)</t>
        </is>
      </c>
      <c r="B20" s="34" t="n">
        <v>0</v>
      </c>
      <c r="C20" s="27" t="n">
        <v>0</v>
      </c>
      <c r="D20" s="27" t="n">
        <v>1200</v>
      </c>
      <c r="E20" s="39" t="inlineStr">
        <is>
          <t>CRÍTICO</t>
        </is>
      </c>
      <c r="F20" s="28" t="n">
        <v>0</v>
      </c>
    </row>
    <row r="21" ht="15" customHeight="1" s="20">
      <c r="A21" s="26" t="inlineStr">
        <is>
          <t>Solo los 3 fundamentales (Ola 1)</t>
        </is>
      </c>
      <c r="B21" s="34" t="n">
        <v>3</v>
      </c>
      <c r="C21" s="27" t="n">
        <v>560</v>
      </c>
      <c r="D21" s="27" t="n">
        <v>640</v>
      </c>
      <c r="E21" s="39" t="inlineStr">
        <is>
          <t>ALTO</t>
        </is>
      </c>
      <c r="F21" s="28" t="n">
        <v>45</v>
      </c>
    </row>
    <row r="22" ht="15" customHeight="1" s="20">
      <c r="A22" s="26" t="inlineStr">
        <is>
          <t>Ola 1 + Ola 2 (7 controles)</t>
        </is>
      </c>
      <c r="B22" s="34" t="n">
        <v>7</v>
      </c>
      <c r="C22" s="27" t="n">
        <v>920</v>
      </c>
      <c r="D22" s="27" t="n">
        <v>280</v>
      </c>
      <c r="E22" s="40" t="inlineStr">
        <is>
          <t>BAJO</t>
        </is>
      </c>
      <c r="F22" s="28" t="n">
        <v>106</v>
      </c>
    </row>
    <row r="23" ht="15" customHeight="1" s="20">
      <c r="A23" s="26" t="inlineStr">
        <is>
          <t>Programa completo (10 controles)</t>
        </is>
      </c>
      <c r="B23" s="34" t="n">
        <v>10</v>
      </c>
      <c r="C23" s="27" t="n">
        <v>1100</v>
      </c>
      <c r="D23" s="27" t="n">
        <v>100</v>
      </c>
      <c r="E23" s="40" t="inlineStr">
        <is>
          <t>BAJO</t>
        </is>
      </c>
      <c r="F23" s="28" t="n">
        <v>138</v>
      </c>
    </row>
    <row r="24" ht="15" customHeight="1" s="20">
      <c r="A24" s="26" t="inlineStr">
        <is>
          <t>Apago los 3 fundamentales, dejo los 7 'soft'</t>
        </is>
      </c>
      <c r="B24" s="34" t="n">
        <v>7</v>
      </c>
      <c r="C24" s="27" t="n">
        <v>540</v>
      </c>
      <c r="D24" s="27" t="n">
        <v>660</v>
      </c>
      <c r="E24" s="39" t="inlineStr">
        <is>
          <t>ALTO</t>
        </is>
      </c>
      <c r="F24" s="28" t="n">
        <v>93</v>
      </c>
    </row>
    <row r="25" ht="60" customHeight="1" s="20"/>
    <row r="26" ht="20.85" customHeight="1" s="20">
      <c r="A26" s="24" t="inlineStr">
        <is>
          <t>Lectura crítica: apagar los TRES fundamentales (segregación + aprobación JE + conciliación bancaria) y dejar los 7 'soft' DUPLICA el riesgo residual (640 → ahora con menos cobertura). Los 3 fundamentales son no-negociables: capturan ~50% del riesgo total. Si el presupuesto solo alcanza para tres, son estos tres.</t>
        </is>
      </c>
    </row>
  </sheetData>
  <mergeCells count="7">
    <mergeCell ref="A2:F2"/>
    <mergeCell ref="A16:F16"/>
    <mergeCell ref="A5:C5"/>
    <mergeCell ref="A3:F3"/>
    <mergeCell ref="A9:C9"/>
    <mergeCell ref="A17:F17"/>
    <mergeCell ref="A26:F26"/>
  </mergeCells>
  <conditionalFormatting sqref="B10">
    <cfRule type="expression" rank="0" priority="2" equalAverage="0" aboveAverage="0" dxfId="0" text="" percent="0" bottom="0">
      <formula>B10="BAJO"</formula>
    </cfRule>
    <cfRule type="expression" rank="0" priority="3" equalAverage="0" aboveAverage="0" dxfId="1" text="" percent="0" bottom="0">
      <formula>B10="MEDIO"</formula>
    </cfRule>
    <cfRule type="expression" rank="0" priority="4" equalAverage="0" aboveAverage="0" dxfId="2" text="" percent="0" bottom="0">
      <formula>B10="ALTO"</formula>
    </cfRule>
    <cfRule type="expression" rank="0" priority="5" equalAverage="0" aboveAverage="0" dxfId="2" text="" percent="0" bottom="0">
      <formula>B10="CRÍTICO"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2:G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8" customWidth="1" style="19" min="1" max="1"/>
    <col width="12" customWidth="1" style="19" min="2" max="3"/>
    <col width="36" customWidth="1" style="19" min="4" max="4"/>
    <col width="22" customWidth="1" style="19" min="5" max="5"/>
    <col width="50" customWidth="1" style="19" min="6" max="6"/>
    <col width="16" customWidth="1" style="19" min="7" max="7"/>
  </cols>
  <sheetData>
    <row r="1" ht="22" customHeight="1" s="20"/>
    <row r="2" ht="48" customHeight="1" s="20">
      <c r="A2" s="35" t="inlineStr">
        <is>
          <t>Plan de implementación por olas (9 meses) — Andina S.A.</t>
        </is>
      </c>
      <c r="B2" s="22" t="n"/>
      <c r="C2" s="22" t="n"/>
      <c r="D2" s="22" t="n"/>
      <c r="E2" s="22" t="n"/>
      <c r="F2" s="22" t="n"/>
      <c r="G2" s="23" t="n"/>
    </row>
    <row r="3" ht="20.85" customHeight="1" s="20">
      <c r="A3" s="24" t="inlineStr">
        <is>
          <t>Implementar 10 controles a la vez genera 'implementation theater'. Tres olas, cada una con cierre antes de mover a la siguiente. Owner, hito de cierre y deliverable son innegociables. Si una ola se atrasa, NO se avanza a la siguiente — se cura la actual primero.</t>
        </is>
      </c>
    </row>
    <row r="4" ht="31.5" customHeight="1" s="20"/>
    <row r="5" ht="33.75" customHeight="1" s="20">
      <c r="A5" s="25" t="inlineStr">
        <is>
          <t>Ola</t>
        </is>
      </c>
      <c r="B5" s="25" t="inlineStr">
        <is>
          <t>Mes inicio</t>
        </is>
      </c>
      <c r="C5" s="25" t="inlineStr">
        <is>
          <t>Mes cierre</t>
        </is>
      </c>
      <c r="D5" s="25" t="inlineStr">
        <is>
          <t>Control</t>
        </is>
      </c>
      <c r="E5" s="25" t="inlineStr">
        <is>
          <t>Owner</t>
        </is>
      </c>
      <c r="F5" s="25" t="inlineStr">
        <is>
          <t>Hito de cierre</t>
        </is>
      </c>
      <c r="G5" s="25" t="inlineStr">
        <is>
          <t>Estado</t>
        </is>
      </c>
    </row>
    <row r="6" ht="33.75" customHeight="1" s="20">
      <c r="A6" s="26" t="inlineStr">
        <is>
          <t>Ola 1</t>
        </is>
      </c>
      <c r="B6" s="26" t="inlineStr">
        <is>
          <t>Mes 1</t>
        </is>
      </c>
      <c r="C6" s="26" t="inlineStr">
        <is>
          <t>Mes 3</t>
        </is>
      </c>
      <c r="D6" s="26" t="inlineStr">
        <is>
          <t>Segregación de funciones</t>
        </is>
      </c>
      <c r="E6" s="26" t="inlineStr">
        <is>
          <t>CFO + Controller</t>
        </is>
      </c>
      <c r="F6" s="26" t="inlineStr">
        <is>
          <t>Matriz de roles ERP firmada + workflow en producción</t>
        </is>
      </c>
      <c r="G6" s="30" t="inlineStr">
        <is>
          <t>No iniciado</t>
        </is>
      </c>
    </row>
    <row r="7" ht="33.75" customHeight="1" s="20">
      <c r="A7" s="26" t="inlineStr">
        <is>
          <t>Ola 1</t>
        </is>
      </c>
      <c r="B7" s="26" t="inlineStr">
        <is>
          <t>Mes 1</t>
        </is>
      </c>
      <c r="C7" s="26" t="inlineStr">
        <is>
          <t>Mes 3</t>
        </is>
      </c>
      <c r="D7" s="26" t="inlineStr">
        <is>
          <t>Aprobación de JE manuales &gt;$10K</t>
        </is>
      </c>
      <c r="E7" s="26" t="inlineStr">
        <is>
          <t>Controller</t>
        </is>
      </c>
      <c r="F7" s="26" t="inlineStr">
        <is>
          <t>Política firmada + threshold configurado en ERP + 30 días de evidencia</t>
        </is>
      </c>
      <c r="G7" s="30" t="inlineStr">
        <is>
          <t>No iniciado</t>
        </is>
      </c>
    </row>
    <row r="8" ht="33.75" customHeight="1" s="20">
      <c r="A8" s="26" t="inlineStr">
        <is>
          <t>Ola 1</t>
        </is>
      </c>
      <c r="B8" s="26" t="inlineStr">
        <is>
          <t>Mes 1</t>
        </is>
      </c>
      <c r="C8" s="26" t="inlineStr">
        <is>
          <t>Mes 3</t>
        </is>
      </c>
      <c r="D8" s="26" t="inlineStr">
        <is>
          <t>Conciliación bancaria mensual</t>
        </is>
      </c>
      <c r="E8" s="26" t="inlineStr">
        <is>
          <t>Tesorería</t>
        </is>
      </c>
      <c r="F8" s="26" t="inlineStr">
        <is>
          <t>Plantilla estandarizada + 2 cierres mensuales completos con escalación CFO</t>
        </is>
      </c>
      <c r="G8" s="30" t="inlineStr">
        <is>
          <t>No iniciado</t>
        </is>
      </c>
    </row>
    <row r="9" ht="33.75" customHeight="1" s="20">
      <c r="A9" s="26" t="inlineStr">
        <is>
          <t>Ola 2</t>
        </is>
      </c>
      <c r="B9" s="26" t="inlineStr">
        <is>
          <t>Mes 4</t>
        </is>
      </c>
      <c r="C9" s="26" t="inlineStr">
        <is>
          <t>Mes 6</t>
        </is>
      </c>
      <c r="D9" s="26" t="inlineStr">
        <is>
          <t>Aprobación de PO por niveles</t>
        </is>
      </c>
      <c r="E9" s="26" t="inlineStr">
        <is>
          <t>Compras</t>
        </is>
      </c>
      <c r="F9" s="26" t="inlineStr">
        <is>
          <t>Workflow en ERP + reporte de splitting + 60 días sin override</t>
        </is>
      </c>
      <c r="G9" s="30" t="inlineStr">
        <is>
          <t>No iniciado</t>
        </is>
      </c>
    </row>
    <row r="10" ht="33.75" customHeight="1" s="20">
      <c r="A10" s="26" t="inlineStr">
        <is>
          <t>Ola 2</t>
        </is>
      </c>
      <c r="B10" s="26" t="inlineStr">
        <is>
          <t>Mes 4</t>
        </is>
      </c>
      <c r="C10" s="26" t="inlineStr">
        <is>
          <t>Mes 6</t>
        </is>
      </c>
      <c r="D10" s="26" t="inlineStr">
        <is>
          <t>Revisión trimestral de accesos ERP</t>
        </is>
      </c>
      <c r="E10" s="26" t="inlineStr">
        <is>
          <t>IT + Controller</t>
        </is>
      </c>
      <c r="F10" s="26" t="inlineStr">
        <is>
          <t>Primer ciclo trimestral completo + plan de remediación de excepciones</t>
        </is>
      </c>
      <c r="G10" s="30" t="inlineStr">
        <is>
          <t>No iniciado</t>
        </is>
      </c>
    </row>
    <row r="11" ht="33.75" customHeight="1" s="20">
      <c r="A11" s="26" t="inlineStr">
        <is>
          <t>Ola 2</t>
        </is>
      </c>
      <c r="B11" s="26" t="inlineStr">
        <is>
          <t>Mes 4</t>
        </is>
      </c>
      <c r="C11" s="26" t="inlineStr">
        <is>
          <t>Mes 6</t>
        </is>
      </c>
      <c r="D11" s="26" t="inlineStr">
        <is>
          <t>Conteo cíclico de inventario (ABC)</t>
        </is>
      </c>
      <c r="E11" s="26" t="inlineStr">
        <is>
          <t>Operaciones + Costos</t>
        </is>
      </c>
      <c r="F11" s="26" t="inlineStr">
        <is>
          <t>Plan ABC publicado + primer mes de A completado + RCAs documentados</t>
        </is>
      </c>
      <c r="G11" s="30" t="inlineStr">
        <is>
          <t>No iniciado</t>
        </is>
      </c>
    </row>
    <row r="12" ht="33.75" customHeight="1" s="20">
      <c r="A12" s="26" t="inlineStr">
        <is>
          <t>Ola 2</t>
        </is>
      </c>
      <c r="B12" s="26" t="inlineStr">
        <is>
          <t>Mes 4</t>
        </is>
      </c>
      <c r="C12" s="26" t="inlineStr">
        <is>
          <t>Mes 6</t>
        </is>
      </c>
      <c r="D12" s="26" t="inlineStr">
        <is>
          <t>Aprobación de gastos T&amp;E con política</t>
        </is>
      </c>
      <c r="E12" s="26" t="inlineStr">
        <is>
          <t>RR.HH. + Controller</t>
        </is>
      </c>
      <c r="F12" s="26" t="inlineStr">
        <is>
          <t>Política firmada por 100% empleados + 60 días de evidencia en ERP</t>
        </is>
      </c>
      <c r="G12" s="30" t="inlineStr">
        <is>
          <t>No iniciado</t>
        </is>
      </c>
    </row>
    <row r="13" ht="33.75" customHeight="1" s="20">
      <c r="A13" s="26" t="inlineStr">
        <is>
          <t>Ola 3</t>
        </is>
      </c>
      <c r="B13" s="26" t="inlineStr">
        <is>
          <t>Mes 7</t>
        </is>
      </c>
      <c r="C13" s="26" t="inlineStr">
        <is>
          <t>Mes 9</t>
        </is>
      </c>
      <c r="D13" s="26" t="inlineStr">
        <is>
          <t>Aprobación de cambios a master data</t>
        </is>
      </c>
      <c r="E13" s="26" t="inlineStr">
        <is>
          <t>Compras + AP</t>
        </is>
      </c>
      <c r="F13" s="26" t="inlineStr">
        <is>
          <t>Workflow + call-back protocol + 30 días sin cambio sin call-back</t>
        </is>
      </c>
      <c r="G13" s="30" t="inlineStr">
        <is>
          <t>No iniciado</t>
        </is>
      </c>
    </row>
    <row r="14" ht="33.75" customHeight="1" s="20">
      <c r="A14" s="26" t="inlineStr">
        <is>
          <t>Ola 3</t>
        </is>
      </c>
      <c r="B14" s="26" t="inlineStr">
        <is>
          <t>Mes 7</t>
        </is>
      </c>
      <c r="C14" s="26" t="inlineStr">
        <is>
          <t>Mes 9</t>
        </is>
      </c>
      <c r="D14" s="26" t="inlineStr">
        <is>
          <t>Revisión mensual de transacciones edge</t>
        </is>
      </c>
      <c r="E14" s="26" t="inlineStr">
        <is>
          <t>Auditoría interna</t>
        </is>
      </c>
      <c r="F14" s="26" t="inlineStr">
        <is>
          <t>Query SQL en producción + primer reporte mensual + plan de remediación</t>
        </is>
      </c>
      <c r="G14" s="30" t="inlineStr">
        <is>
          <t>No iniciado</t>
        </is>
      </c>
    </row>
    <row r="15" ht="23.85" customHeight="1" s="20">
      <c r="A15" s="26" t="inlineStr">
        <is>
          <t>Ola 3</t>
        </is>
      </c>
      <c r="B15" s="26" t="inlineStr">
        <is>
          <t>Mes 7</t>
        </is>
      </c>
      <c r="C15" s="26" t="inlineStr">
        <is>
          <t>Mes 9</t>
        </is>
      </c>
      <c r="D15" s="26" t="inlineStr">
        <is>
          <t>Canal de denuncia + revisión comité auditoría</t>
        </is>
      </c>
      <c r="E15" s="26" t="inlineStr">
        <is>
          <t>Comité de auditoría</t>
        </is>
      </c>
      <c r="F15" s="26" t="inlineStr">
        <is>
          <t>Canal externo en producción + primer reporte trimestral al comité</t>
        </is>
      </c>
      <c r="G15" s="30" t="inlineStr">
        <is>
          <t>No iniciado</t>
        </is>
      </c>
    </row>
  </sheetData>
  <mergeCells count="2">
    <mergeCell ref="A3:G3"/>
    <mergeCell ref="A2:G2"/>
  </mergeCells>
  <conditionalFormatting sqref="G5:G14">
    <cfRule type="expression" rank="0" priority="2" equalAverage="0" aboveAverage="0" dxfId="0" text="" percent="0" bottom="0">
      <formula>G5="Cerrado"</formula>
    </cfRule>
    <cfRule type="expression" rank="0" priority="3" equalAverage="0" aboveAverage="0" dxfId="1" text="" percent="0" bottom="0">
      <formula>G5="En progreso"</formula>
    </cfRule>
    <cfRule type="expression" rank="0" priority="4" equalAverage="0" aboveAverage="0" dxfId="2" text="" percent="0" bottom="0">
      <formula>G5="No iniciado"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2:G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19" min="1" max="1"/>
    <col width="32" customWidth="1" style="19" min="2" max="2"/>
    <col width="50" customWidth="1" style="19" min="3" max="3"/>
    <col width="12" customWidth="1" style="19" min="4" max="7"/>
  </cols>
  <sheetData>
    <row r="1" ht="22" customHeight="1" s="20"/>
    <row r="2" ht="60" customHeight="1" s="20">
      <c r="A2" s="35" t="inlineStr">
        <is>
          <t>Testing trimestral de operación efectiva — Andina S.A.</t>
        </is>
      </c>
      <c r="B2" s="22" t="n"/>
      <c r="C2" s="22" t="n"/>
      <c r="D2" s="22" t="n"/>
      <c r="E2" s="22" t="n"/>
      <c r="F2" s="22" t="n"/>
      <c r="G2" s="23" t="n"/>
    </row>
    <row r="3" ht="20.85" customHeight="1" s="20">
      <c r="A3" s="24" t="inlineStr">
        <is>
          <t>Un control que existe en el manual pero no se ejecuta es peor que no tenerlo. Testing trimestral toma 1-2 días por trimestre. Muestreo: 25 transacciones aleatorias por control de aprobación; 100% de conciliaciones; 1 ciclo completo de revisión de accesos. Toda deficiencia se documenta, no se silencia.</t>
        </is>
      </c>
    </row>
    <row r="4" ht="31.5" customHeight="1" s="20"/>
    <row r="5" ht="36" customHeight="1" s="20">
      <c r="A5" s="25" t="inlineStr">
        <is>
          <t>Control</t>
        </is>
      </c>
      <c r="B5" s="25" t="inlineStr">
        <is>
          <t>Muestra</t>
        </is>
      </c>
      <c r="C5" s="25" t="inlineStr">
        <is>
          <t>Procedimiento de test</t>
        </is>
      </c>
      <c r="D5" s="25" t="inlineStr">
        <is>
          <t>Q1</t>
        </is>
      </c>
      <c r="E5" s="25" t="inlineStr">
        <is>
          <t>Q2</t>
        </is>
      </c>
      <c r="F5" s="25" t="inlineStr">
        <is>
          <t>Q3</t>
        </is>
      </c>
      <c r="G5" s="25" t="inlineStr">
        <is>
          <t>Q4</t>
        </is>
      </c>
    </row>
    <row r="6" ht="36" customHeight="1" s="20">
      <c r="A6" s="26" t="inlineStr">
        <is>
          <t>Segregación de funciones</t>
        </is>
      </c>
      <c r="B6" s="26" t="inlineStr">
        <is>
          <t>Matriz de roles ERP + 10 usuarios aleatorios</t>
        </is>
      </c>
      <c r="C6" s="26" t="inlineStr">
        <is>
          <t>Compara roles activos vs matriz aprobada. Revisa accesos cruzados (autorizar+ejecutar) y excepciones.</t>
        </is>
      </c>
      <c r="D6" s="30" t="inlineStr">
        <is>
          <t>Pendiente</t>
        </is>
      </c>
      <c r="E6" s="30" t="inlineStr">
        <is>
          <t>Pendiente</t>
        </is>
      </c>
      <c r="F6" s="30" t="inlineStr">
        <is>
          <t>Pendiente</t>
        </is>
      </c>
      <c r="G6" s="30" t="inlineStr">
        <is>
          <t>Pendiente</t>
        </is>
      </c>
    </row>
    <row r="7" ht="36" customHeight="1" s="20">
      <c r="A7" s="26" t="inlineStr">
        <is>
          <t>Aprobación de JE &gt;$10K</t>
        </is>
      </c>
      <c r="B7" s="26" t="inlineStr">
        <is>
          <t>25 JEs aleatorios &gt;$10K del trimestre</t>
        </is>
      </c>
      <c r="C7" s="26" t="inlineStr">
        <is>
          <t>Verifica evidencia de aprobación en ERP, timestamp y nombre del aprobador. Compara contra matriz de autoridad.</t>
        </is>
      </c>
      <c r="D7" s="30" t="inlineStr">
        <is>
          <t>Pendiente</t>
        </is>
      </c>
      <c r="E7" s="30" t="inlineStr">
        <is>
          <t>Pendiente</t>
        </is>
      </c>
      <c r="F7" s="30" t="inlineStr">
        <is>
          <t>Pendiente</t>
        </is>
      </c>
      <c r="G7" s="30" t="inlineStr">
        <is>
          <t>Pendiente</t>
        </is>
      </c>
    </row>
    <row r="8" ht="36" customHeight="1" s="20">
      <c r="A8" s="26" t="inlineStr">
        <is>
          <t>Conciliación bancaria</t>
        </is>
      </c>
      <c r="B8" s="26" t="inlineStr">
        <is>
          <t>3 meses completos × 100% cuentas</t>
        </is>
      </c>
      <c r="C8" s="26" t="inlineStr">
        <is>
          <t>Inspeccionar firmas, items abiertos, escalación al CFO de items &gt;30 días, evidencia de cierre.</t>
        </is>
      </c>
      <c r="D8" s="30" t="inlineStr">
        <is>
          <t>Pendiente</t>
        </is>
      </c>
      <c r="E8" s="30" t="inlineStr">
        <is>
          <t>Pendiente</t>
        </is>
      </c>
      <c r="F8" s="30" t="inlineStr">
        <is>
          <t>Pendiente</t>
        </is>
      </c>
      <c r="G8" s="30" t="inlineStr">
        <is>
          <t>Pendiente</t>
        </is>
      </c>
    </row>
    <row r="9" ht="36" customHeight="1" s="20">
      <c r="A9" s="26" t="inlineStr">
        <is>
          <t>Aprobación de PO por niveles</t>
        </is>
      </c>
      <c r="B9" s="26" t="inlineStr">
        <is>
          <t>25 POs aleatorios + 5 alertados por splitting</t>
        </is>
      </c>
      <c r="C9" s="26" t="inlineStr">
        <is>
          <t>Verifica que el aprobador correcto según monto firmó. Revisa splitting (mismo proveedor, 30 días).</t>
        </is>
      </c>
      <c r="D9" s="30" t="inlineStr">
        <is>
          <t>Pendiente</t>
        </is>
      </c>
      <c r="E9" s="30" t="inlineStr">
        <is>
          <t>Pendiente</t>
        </is>
      </c>
      <c r="F9" s="30" t="inlineStr">
        <is>
          <t>Pendiente</t>
        </is>
      </c>
      <c r="G9" s="30" t="inlineStr">
        <is>
          <t>Pendiente</t>
        </is>
      </c>
    </row>
    <row r="10" ht="36" customHeight="1" s="20">
      <c r="A10" s="26" t="inlineStr">
        <is>
          <t>Revisión trimestral de accesos</t>
        </is>
      </c>
      <c r="B10" s="26" t="inlineStr">
        <is>
          <t>1 ciclo trimestral completo</t>
        </is>
      </c>
      <c r="C10" s="26" t="inlineStr">
        <is>
          <t>Compara reporte de accesos vs nómina activa. Toda excepción debe tener justificación escrita.</t>
        </is>
      </c>
      <c r="D10" s="30" t="inlineStr">
        <is>
          <t>Pendiente</t>
        </is>
      </c>
      <c r="E10" s="30" t="inlineStr">
        <is>
          <t>Pendiente</t>
        </is>
      </c>
      <c r="F10" s="30" t="inlineStr">
        <is>
          <t>Pendiente</t>
        </is>
      </c>
      <c r="G10" s="30" t="inlineStr">
        <is>
          <t>Pendiente</t>
        </is>
      </c>
    </row>
    <row r="11" ht="36" customHeight="1" s="20">
      <c r="A11" s="26" t="inlineStr">
        <is>
          <t>Conteo cíclico de inventario</t>
        </is>
      </c>
      <c r="B11" s="26" t="inlineStr">
        <is>
          <t>Ítems A del trimestre</t>
        </is>
      </c>
      <c r="C11" s="26" t="inlineStr">
        <is>
          <t>Verifica ejecución según plan ABC. Variaciones &gt;2% requieren RCA documentado y aprobado.</t>
        </is>
      </c>
      <c r="D11" s="30" t="inlineStr">
        <is>
          <t>Pendiente</t>
        </is>
      </c>
      <c r="E11" s="30" t="inlineStr">
        <is>
          <t>Pendiente</t>
        </is>
      </c>
      <c r="F11" s="30" t="inlineStr">
        <is>
          <t>Pendiente</t>
        </is>
      </c>
      <c r="G11" s="30" t="inlineStr">
        <is>
          <t>Pendiente</t>
        </is>
      </c>
    </row>
    <row r="12" ht="36" customHeight="1" s="20">
      <c r="A12" s="26" t="inlineStr">
        <is>
          <t>Aprobación de gastos T&amp;E</t>
        </is>
      </c>
      <c r="B12" s="26" t="inlineStr">
        <is>
          <t>25 reportes de gastos aleatorios</t>
        </is>
      </c>
      <c r="C12" s="26" t="inlineStr">
        <is>
          <t>Revisa evidencia, política firmada, aprobador correcto. Excepciones (sin recibo, sobre límite) escaladas.</t>
        </is>
      </c>
      <c r="D12" s="30" t="inlineStr">
        <is>
          <t>Pendiente</t>
        </is>
      </c>
      <c r="E12" s="30" t="inlineStr">
        <is>
          <t>Pendiente</t>
        </is>
      </c>
      <c r="F12" s="30" t="inlineStr">
        <is>
          <t>Pendiente</t>
        </is>
      </c>
      <c r="G12" s="30" t="inlineStr">
        <is>
          <t>Pendiente</t>
        </is>
      </c>
    </row>
    <row r="13" ht="36" customHeight="1" s="20">
      <c r="A13" s="26" t="inlineStr">
        <is>
          <t>Cambios a master data</t>
        </is>
      </c>
      <c r="B13" s="26" t="inlineStr">
        <is>
          <t>10 cambios aleatorios del trimestre</t>
        </is>
      </c>
      <c r="C13" s="26" t="inlineStr">
        <is>
          <t>Verifica call-back al proveedor para cambios bancarios. Aprobación de líder antes de update en ERP.</t>
        </is>
      </c>
      <c r="D13" s="30" t="inlineStr">
        <is>
          <t>Pendiente</t>
        </is>
      </c>
      <c r="E13" s="30" t="inlineStr">
        <is>
          <t>Pendiente</t>
        </is>
      </c>
      <c r="F13" s="30" t="inlineStr">
        <is>
          <t>Pendiente</t>
        </is>
      </c>
      <c r="G13" s="30" t="inlineStr">
        <is>
          <t>Pendiente</t>
        </is>
      </c>
    </row>
    <row r="14" ht="36" customHeight="1" s="20">
      <c r="A14" s="26" t="inlineStr">
        <is>
          <t>Transacciones edge</t>
        </is>
      </c>
      <c r="B14" s="26" t="inlineStr">
        <is>
          <t>Output mensual de la query</t>
        </is>
      </c>
      <c r="C14" s="26" t="inlineStr">
        <is>
          <t>Verifica que el reporte se genera, se revisa, y excepciones se investigan dentro del trimestre.</t>
        </is>
      </c>
      <c r="D14" s="30" t="inlineStr">
        <is>
          <t>Pendiente</t>
        </is>
      </c>
      <c r="E14" s="30" t="inlineStr">
        <is>
          <t>Pendiente</t>
        </is>
      </c>
      <c r="F14" s="30" t="inlineStr">
        <is>
          <t>Pendiente</t>
        </is>
      </c>
      <c r="G14" s="30" t="inlineStr">
        <is>
          <t>Pendiente</t>
        </is>
      </c>
    </row>
    <row r="15" ht="23.85" customHeight="1" s="20">
      <c r="A15" s="26" t="inlineStr">
        <is>
          <t>Canal de denuncia</t>
        </is>
      </c>
      <c r="B15" s="26" t="inlineStr">
        <is>
          <t>100% reportes recibidos</t>
        </is>
      </c>
      <c r="C15" s="26" t="inlineStr">
        <is>
          <t>Revisa que cada reporte recibido fue triaged dentro de 5 días y reportado al comité.</t>
        </is>
      </c>
      <c r="D15" s="30" t="inlineStr">
        <is>
          <t>Pendiente</t>
        </is>
      </c>
      <c r="E15" s="30" t="inlineStr">
        <is>
          <t>Pendiente</t>
        </is>
      </c>
      <c r="F15" s="30" t="inlineStr">
        <is>
          <t>Pendiente</t>
        </is>
      </c>
      <c r="G15" s="30" t="inlineStr">
        <is>
          <t>Pendiente</t>
        </is>
      </c>
    </row>
    <row r="19" ht="15" customHeight="1" s="20">
      <c r="A19" s="25" t="inlineStr">
        <is>
          <t>Bitácora de deficiencias — toda deficiencia se documenta, no se silencia</t>
        </is>
      </c>
      <c r="B19" s="22" t="n"/>
      <c r="C19" s="22" t="n"/>
      <c r="D19" s="22" t="n"/>
      <c r="E19" s="22" t="n"/>
      <c r="F19" s="22" t="n"/>
      <c r="G19" s="23" t="n"/>
    </row>
    <row r="20" ht="27.75" customHeight="1" s="20"/>
    <row r="21" ht="49.5" customHeight="1" s="20">
      <c r="A21" s="25" t="inlineStr">
        <is>
          <t>Fecha</t>
        </is>
      </c>
      <c r="B21" s="25" t="inlineStr">
        <is>
          <t>Control</t>
        </is>
      </c>
      <c r="C21" s="25" t="inlineStr">
        <is>
          <t>Deficiencia</t>
        </is>
      </c>
      <c r="D21" s="25" t="inlineStr">
        <is>
          <t>Severidad</t>
        </is>
      </c>
      <c r="E21" s="25" t="inlineStr">
        <is>
          <t>Owner remediación</t>
        </is>
      </c>
      <c r="F21" s="25" t="inlineStr">
        <is>
          <t>Plan</t>
        </is>
      </c>
      <c r="G21" s="25" t="inlineStr">
        <is>
          <t>Cierre</t>
        </is>
      </c>
    </row>
    <row r="22" ht="49.5" customHeight="1" s="20">
      <c r="A22" s="26" t="inlineStr">
        <is>
          <t>2026-Q1</t>
        </is>
      </c>
      <c r="B22" s="26" t="inlineStr">
        <is>
          <t>Aprobación de gastos T&amp;E</t>
        </is>
      </c>
      <c r="C22" s="26" t="inlineStr">
        <is>
          <t>3/25 reportes sin recibo de comida &gt;$80; aprobador firmó sin pedir evidencia.</t>
        </is>
      </c>
      <c r="D22" s="30" t="inlineStr">
        <is>
          <t>Media</t>
        </is>
      </c>
      <c r="E22" s="26" t="inlineStr">
        <is>
          <t>RR.HH.</t>
        </is>
      </c>
      <c r="F22" s="26" t="inlineStr">
        <is>
          <t>Recordatorio política + reentrenamiento aprobadores + bloqueo automático en ERP.</t>
        </is>
      </c>
      <c r="G22" s="30" t="inlineStr">
        <is>
          <t>Pendiente Q2</t>
        </is>
      </c>
    </row>
    <row r="23" ht="49.5" customHeight="1" s="20">
      <c r="A23" s="26" t="inlineStr">
        <is>
          <t>2026-Q1</t>
        </is>
      </c>
      <c r="B23" s="26" t="inlineStr">
        <is>
          <t>Cambios a master data</t>
        </is>
      </c>
      <c r="C23" s="26" t="inlineStr">
        <is>
          <t>2/10 cambios bancarios sin call-back documentado; cuentas validadas verbalmente.</t>
        </is>
      </c>
      <c r="D23" s="30" t="inlineStr">
        <is>
          <t>Alta</t>
        </is>
      </c>
      <c r="E23" s="26" t="inlineStr">
        <is>
          <t>AP + Compras</t>
        </is>
      </c>
      <c r="F23" s="26" t="inlineStr">
        <is>
          <t>Call-back con grabación. Bloqueo de pagos hasta call-back firmado por treasurer.</t>
        </is>
      </c>
      <c r="G23" s="30" t="inlineStr">
        <is>
          <t>Pendiente Q2</t>
        </is>
      </c>
    </row>
    <row r="24" ht="57.45" customHeight="1" s="20">
      <c r="A24" s="26" t="inlineStr">
        <is>
          <t>2026-Q1</t>
        </is>
      </c>
      <c r="B24" s="26" t="inlineStr">
        <is>
          <t>Conciliación bancaria</t>
        </is>
      </c>
      <c r="C24" s="26" t="inlineStr">
        <is>
          <t>1/3 meses con items abiertos &gt;30 días no escalados al CFO.</t>
        </is>
      </c>
      <c r="D24" s="30" t="inlineStr">
        <is>
          <t>Baja</t>
        </is>
      </c>
      <c r="E24" s="26" t="inlineStr">
        <is>
          <t>Tesorería</t>
        </is>
      </c>
      <c r="F24" s="26" t="inlineStr">
        <is>
          <t>Reporte automático semanal de items &gt;15 días.</t>
        </is>
      </c>
      <c r="G24" s="30" t="inlineStr">
        <is>
          <t>Cerrado</t>
        </is>
      </c>
    </row>
  </sheetData>
  <mergeCells count="3">
    <mergeCell ref="A3:G3"/>
    <mergeCell ref="A2:G2"/>
    <mergeCell ref="A19:G19"/>
  </mergeCells>
  <conditionalFormatting sqref="D5:D14">
    <cfRule type="expression" rank="0" priority="2" equalAverage="0" aboveAverage="0" dxfId="0" text="" percent="0" bottom="0">
      <formula>D5="Pasa"</formula>
    </cfRule>
    <cfRule type="expression" rank="0" priority="3" equalAverage="0" aboveAverage="0" dxfId="2" text="" percent="0" bottom="0">
      <formula>D5="Deficiencia"</formula>
    </cfRule>
    <cfRule type="expression" rank="0" priority="4" equalAverage="0" aboveAverage="0" dxfId="1" text="" percent="0" bottom="0">
      <formula>D5="Pendiente"</formula>
    </cfRule>
  </conditionalFormatting>
  <conditionalFormatting sqref="E5:E14">
    <cfRule type="expression" rank="0" priority="5" equalAverage="0" aboveAverage="0" dxfId="0" text="" percent="0" bottom="0">
      <formula>E5="Pasa"</formula>
    </cfRule>
    <cfRule type="expression" rank="0" priority="6" equalAverage="0" aboveAverage="0" dxfId="2" text="" percent="0" bottom="0">
      <formula>E5="Deficiencia"</formula>
    </cfRule>
    <cfRule type="expression" rank="0" priority="7" equalAverage="0" aboveAverage="0" dxfId="1" text="" percent="0" bottom="0">
      <formula>E5="Pendiente"</formula>
    </cfRule>
  </conditionalFormatting>
  <conditionalFormatting sqref="F5:F14">
    <cfRule type="expression" rank="0" priority="8" equalAverage="0" aboveAverage="0" dxfId="0" text="" percent="0" bottom="0">
      <formula>F5="Pasa"</formula>
    </cfRule>
    <cfRule type="expression" rank="0" priority="9" equalAverage="0" aboveAverage="0" dxfId="2" text="" percent="0" bottom="0">
      <formula>F5="Deficiencia"</formula>
    </cfRule>
    <cfRule type="expression" rank="0" priority="10" equalAverage="0" aboveAverage="0" dxfId="1" text="" percent="0" bottom="0">
      <formula>F5="Pendiente"</formula>
    </cfRule>
  </conditionalFormatting>
  <conditionalFormatting sqref="G5:G14">
    <cfRule type="expression" rank="0" priority="11" equalAverage="0" aboveAverage="0" dxfId="0" text="" percent="0" bottom="0">
      <formula>G5="Pasa"</formula>
    </cfRule>
    <cfRule type="expression" rank="0" priority="12" equalAverage="0" aboveAverage="0" dxfId="2" text="" percent="0" bottom="0">
      <formula>G5="Deficiencia"</formula>
    </cfRule>
    <cfRule type="expression" rank="0" priority="13" equalAverage="0" aboveAverage="0" dxfId="1" text="" percent="0" bottom="0">
      <formula>G5="Pendiente"</formula>
    </cfRule>
  </conditionalFormatting>
  <conditionalFormatting sqref="D21:D23">
    <cfRule type="expression" rank="0" priority="14" equalAverage="0" aboveAverage="0" dxfId="2" text="" percent="0" bottom="0">
      <formula>D21="Alta"</formula>
    </cfRule>
    <cfRule type="expression" rank="0" priority="15" equalAverage="0" aboveAverage="0" dxfId="1" text="" percent="0" bottom="0">
      <formula>D21="Media"</formula>
    </cfRule>
    <cfRule type="expression" rank="0" priority="16" equalAverage="0" aboveAverage="0" dxfId="0" text="" percent="0" bottom="0">
      <formula>D21="Baja"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2:D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6" customWidth="1" style="19" min="1" max="1"/>
    <col width="76" customWidth="1" style="19" min="2" max="2"/>
    <col width="22" customWidth="1" style="19" min="3" max="3"/>
    <col width="14" customWidth="1" style="19" min="4" max="4"/>
  </cols>
  <sheetData>
    <row r="1" ht="22" customHeight="1" s="20"/>
    <row r="2" ht="48" customHeight="1" s="20">
      <c r="A2" s="35" t="inlineStr">
        <is>
          <t>Reporte trimestral al comité de auditoría — Q1 2026 — Andina S.A.</t>
        </is>
      </c>
      <c r="B2" s="22" t="n"/>
      <c r="C2" s="22" t="n"/>
      <c r="D2" s="23" t="n"/>
    </row>
    <row r="3" ht="20.85" customHeight="1" s="20">
      <c r="A3" s="24" t="inlineStr">
        <is>
          <t>Plantilla del reporte trimestral al comité de auditoría (Art. 50 bis Ley 18.046 para sociedades anónimas chilenas; equivalente en otras jurisdicciones). Sin este reporte el comité no puede cumplir su función — y el programa pierde respaldo de gobernanza.</t>
        </is>
      </c>
    </row>
    <row r="5" ht="55.5" customHeight="1" s="20">
      <c r="A5" s="25" t="inlineStr">
        <is>
          <t>Sección</t>
        </is>
      </c>
      <c r="B5" s="25" t="inlineStr">
        <is>
          <t>Contenido — Q1 2026 Andina</t>
        </is>
      </c>
      <c r="C5" s="25" t="inlineStr">
        <is>
          <t>Owner</t>
        </is>
      </c>
      <c r="D5" s="25" t="inlineStr">
        <is>
          <t>Estado</t>
        </is>
      </c>
    </row>
    <row r="6" ht="55.5" customHeight="1" s="20">
      <c r="A6" s="26" t="inlineStr">
        <is>
          <t>1. Estado de implementación</t>
        </is>
      </c>
      <c r="B6" s="26" t="inlineStr">
        <is>
          <t>Ola 1 cerrada (3 controles fundamentales). Ola 2 en progreso (4/4 controles iniciados; aprobación PO en producción; accesos ERP completó primer ciclo; conteo cíclico A en mes 1; T&amp;E con 60 días de evidencia). Ola 3 inicia mes 7.</t>
        </is>
      </c>
      <c r="C6" s="26" t="inlineStr">
        <is>
          <t>CFO + Controller</t>
        </is>
      </c>
      <c r="D6" s="30" t="inlineStr">
        <is>
          <t>Track</t>
        </is>
      </c>
    </row>
    <row r="7" ht="55.5" customHeight="1" s="20">
      <c r="A7" s="26" t="inlineStr">
        <is>
          <t>2. Resultados de testing</t>
        </is>
      </c>
      <c r="B7" s="26" t="inlineStr">
        <is>
          <t>Q1 2026: 9/10 controles 'Pasa', 1/10 'Pendiente' (Ola 3 aún no operativa). Tres deficiencias documentadas (2 Media, 1 Baja). Ninguna 'material weakness'.</t>
        </is>
      </c>
      <c r="C7" s="26" t="inlineStr">
        <is>
          <t>Auditoría interna</t>
        </is>
      </c>
      <c r="D7" s="30" t="inlineStr">
        <is>
          <t>Verde</t>
        </is>
      </c>
    </row>
    <row r="8" ht="55.5" customHeight="1" s="20">
      <c r="A8" s="26" t="inlineStr">
        <is>
          <t>3. Deficiencias abiertas</t>
        </is>
      </c>
      <c r="B8" s="26" t="inlineStr">
        <is>
          <t>T&amp;E (Media, en remediación Q2); cambios master data (Alta, en remediación Q2); conciliación bancaria escalación (Baja, cerrado). Plan de remediación con owner y deadline en bitácora.</t>
        </is>
      </c>
      <c r="C8" s="26" t="inlineStr">
        <is>
          <t>Controller</t>
        </is>
      </c>
      <c r="D8" s="30" t="inlineStr">
        <is>
          <t>Atención</t>
        </is>
      </c>
    </row>
    <row r="9" ht="55.5" customHeight="1" s="20">
      <c r="A9" s="26" t="inlineStr">
        <is>
          <t>4. Eventos de incumplimiento</t>
        </is>
      </c>
      <c r="B9" s="26" t="inlineStr">
        <is>
          <t>Ninguno reportado en Q1. Canal de denuncia aún no operativo (Ola 3, inicia mes 7).</t>
        </is>
      </c>
      <c r="C9" s="26" t="inlineStr">
        <is>
          <t>Comité de auditoría</t>
        </is>
      </c>
      <c r="D9" s="30" t="inlineStr">
        <is>
          <t>Verde</t>
        </is>
      </c>
    </row>
    <row r="10" ht="55.5" customHeight="1" s="20">
      <c r="A10" s="26" t="inlineStr">
        <is>
          <t>5. Costos del programa</t>
        </is>
      </c>
      <c r="B10" s="26" t="inlineStr">
        <is>
          <t>Q1: $34.5K (25% del plan anual de $138K). $80K one-time pagados ($45K en Q1, $35K en Q2). Track presupuesto.</t>
        </is>
      </c>
      <c r="C10" s="26" t="inlineStr">
        <is>
          <t>CFO</t>
        </is>
      </c>
      <c r="D10" s="30" t="inlineStr">
        <is>
          <t>Verde</t>
        </is>
      </c>
    </row>
    <row r="11" ht="55.5" customHeight="1" s="20">
      <c r="A11" s="26" t="inlineStr">
        <is>
          <t>6. Cambios significativos</t>
        </is>
      </c>
      <c r="B11" s="26" t="inlineStr">
        <is>
          <t>Ninguno en perímetro del programa. Implementación SAP nuevo en Q3 gatillará revisión de diseño de controles 1, 2, 4, 5.</t>
        </is>
      </c>
      <c r="C11" s="26" t="inlineStr">
        <is>
          <t>CFO</t>
        </is>
      </c>
      <c r="D11" s="30" t="inlineStr">
        <is>
          <t>Atención</t>
        </is>
      </c>
    </row>
    <row r="12" ht="23.85" customHeight="1" s="20">
      <c r="A12" s="26" t="inlineStr">
        <is>
          <t>7. Solicitudes al comité</t>
        </is>
      </c>
      <c r="B12" s="26" t="inlineStr">
        <is>
          <t>Aprobación de presupuesto Año 2 ($138K recurrente). Aprobación de matriz de autoridad actualizada (cambio en threshold de PO a $250K para nivel CFO).</t>
        </is>
      </c>
      <c r="C12" s="26" t="inlineStr">
        <is>
          <t>CFO</t>
        </is>
      </c>
      <c r="D12" s="30" t="inlineStr">
        <is>
          <t>Pending</t>
        </is>
      </c>
    </row>
    <row r="15" ht="15" customHeight="1" s="20">
      <c r="A15" s="25" t="inlineStr">
        <is>
          <t>Firma del CFO + Comité de auditoría</t>
        </is>
      </c>
      <c r="B15" s="22" t="n"/>
      <c r="C15" s="22" t="n"/>
      <c r="D15" s="23" t="n"/>
    </row>
    <row r="16" ht="15" customHeight="1" s="20">
      <c r="A16" s="26" t="inlineStr">
        <is>
          <t>CFO</t>
        </is>
      </c>
      <c r="B16" s="30" t="inlineStr">
        <is>
          <t>[firma]</t>
        </is>
      </c>
      <c r="C16" s="26" t="inlineStr">
        <is>
          <t>Fecha</t>
        </is>
      </c>
      <c r="D16" s="30" t="inlineStr">
        <is>
          <t>[fecha]</t>
        </is>
      </c>
    </row>
    <row r="17" ht="15" customHeight="1" s="20">
      <c r="A17" s="26" t="inlineStr">
        <is>
          <t>Presidente comité auditoría</t>
        </is>
      </c>
      <c r="B17" s="30" t="inlineStr">
        <is>
          <t>[firma]</t>
        </is>
      </c>
      <c r="C17" s="26" t="inlineStr">
        <is>
          <t>Fecha</t>
        </is>
      </c>
      <c r="D17" s="30" t="inlineStr">
        <is>
          <t>[fecha]</t>
        </is>
      </c>
    </row>
  </sheetData>
  <mergeCells count="3">
    <mergeCell ref="A15:D15"/>
    <mergeCell ref="A3:D3"/>
    <mergeCell ref="A2:D2"/>
  </mergeCells>
  <conditionalFormatting sqref="D5:D12">
    <cfRule type="expression" rank="0" priority="2" equalAverage="0" aboveAverage="0" dxfId="0" text="" percent="0" bottom="0">
      <formula>D5="Verde"</formula>
    </cfRule>
    <cfRule type="expression" rank="0" priority="3" equalAverage="0" aboveAverage="0" dxfId="1" text="" percent="0" bottom="0">
      <formula>D5="Atención"</formula>
    </cfRule>
    <cfRule type="expression" rank="0" priority="4" equalAverage="0" aboveAverage="0" dxfId="2" text="" percent="0" bottom="0">
      <formula>D5="Rojo"</formula>
    </cfRule>
    <cfRule type="expression" rank="0" priority="5" equalAverage="0" aboveAverage="0" dxfId="0" text="" percent="0" bottom="0">
      <formula>D5="Track"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2:K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9" min="1" max="1"/>
    <col width="56" customWidth="1" style="19" min="2" max="2"/>
    <col width="14" customWidth="1" style="19" min="3" max="3"/>
    <col width="13" customWidth="1" style="19" min="4" max="4"/>
    <col width="8" customWidth="1" style="19" min="5" max="5"/>
    <col width="22" customWidth="1" style="19" min="6" max="6"/>
    <col width="16" customWidth="1" style="19" min="7" max="7"/>
    <col width="17" customWidth="1" style="19" min="8" max="8"/>
    <col width="13" customWidth="1" style="19" min="9" max="9"/>
    <col width="10" customWidth="1" style="19" min="10" max="10"/>
    <col width="16" customWidth="1" style="19" min="11" max="11"/>
  </cols>
  <sheetData>
    <row r="1" ht="22" customHeight="1" s="20"/>
    <row r="2" ht="60" customHeight="1" s="20">
      <c r="A2" s="35" t="inlineStr">
        <is>
          <t>Tu programa SOX-lite — adapta a tu empresa</t>
        </is>
      </c>
      <c r="B2" s="22" t="n"/>
      <c r="C2" s="22" t="n"/>
      <c r="D2" s="22" t="n"/>
      <c r="E2" s="22" t="n"/>
      <c r="F2" s="22" t="n"/>
      <c r="G2" s="22" t="n"/>
      <c r="H2" s="22" t="n"/>
      <c r="I2" s="22" t="n"/>
      <c r="J2" s="22" t="n"/>
      <c r="K2" s="23" t="n"/>
    </row>
    <row r="3" ht="20.85" customHeight="1" s="20">
      <c r="A3" s="24" t="inlineStr">
        <is>
          <t>Copia la estructura de la Matriz. Ajusta nombres y owners. Ola 1 es no negociable (los 3 fundamentales). Olas 2 y 3 son negociables en orden, pero NO en composición — los 10 controles son el set mínimo. Si tu empresa es &lt;50 personas, considera compensating controls (revisión mensual del CFO) en lugar de pura segregación.</t>
        </is>
      </c>
    </row>
    <row r="4" ht="31.5" customHeight="1" s="20"/>
    <row r="5" ht="31.5" customHeight="1" s="20">
      <c r="A5" s="25" t="inlineStr">
        <is>
          <t>#</t>
        </is>
      </c>
      <c r="B5" s="25" t="inlineStr">
        <is>
          <t>Control</t>
        </is>
      </c>
      <c r="C5" s="25" t="inlineStr">
        <is>
          <t>Categoría</t>
        </is>
      </c>
      <c r="D5" s="25" t="inlineStr">
        <is>
          <t>Tipo</t>
        </is>
      </c>
      <c r="E5" s="25" t="inlineStr">
        <is>
          <t>Wave</t>
        </is>
      </c>
      <c r="F5" s="25" t="inlineStr">
        <is>
          <t>Owner</t>
        </is>
      </c>
      <c r="G5" s="25" t="inlineStr">
        <is>
          <t>Frecuencia</t>
        </is>
      </c>
      <c r="H5" s="25" t="inlineStr">
        <is>
          <t>Risk reduction (bps)</t>
        </is>
      </c>
      <c r="I5" s="25" t="inlineStr">
        <is>
          <t>Costo $K/año</t>
        </is>
      </c>
      <c r="J5" s="25" t="inlineStr">
        <is>
          <t>Activo?</t>
        </is>
      </c>
      <c r="K5" s="25" t="inlineStr">
        <is>
          <t>Estado</t>
        </is>
      </c>
    </row>
    <row r="6" ht="31.5" customHeight="1" s="20">
      <c r="A6" s="26" t="n">
        <v>1</v>
      </c>
      <c r="B6" s="30" t="n"/>
      <c r="C6" s="30" t="n"/>
      <c r="D6" s="30" t="n"/>
      <c r="E6" s="30" t="n"/>
      <c r="F6" s="30" t="n"/>
      <c r="G6" s="30" t="n"/>
      <c r="H6" s="30" t="n"/>
      <c r="I6" s="30" t="n"/>
      <c r="J6" s="30" t="n"/>
      <c r="K6" s="30" t="n"/>
    </row>
    <row r="7" ht="31.5" customHeight="1" s="20">
      <c r="A7" s="26" t="n">
        <v>2</v>
      </c>
      <c r="B7" s="30" t="n"/>
      <c r="C7" s="30" t="n"/>
      <c r="D7" s="30" t="n"/>
      <c r="E7" s="30" t="n"/>
      <c r="F7" s="30" t="n"/>
      <c r="G7" s="30" t="n"/>
      <c r="H7" s="30" t="n"/>
      <c r="I7" s="30" t="n"/>
      <c r="J7" s="30" t="n"/>
      <c r="K7" s="30" t="n"/>
    </row>
    <row r="8" ht="31.5" customHeight="1" s="20">
      <c r="A8" s="26" t="n">
        <v>3</v>
      </c>
      <c r="B8" s="30" t="n"/>
      <c r="C8" s="30" t="n"/>
      <c r="D8" s="30" t="n"/>
      <c r="E8" s="30" t="n"/>
      <c r="F8" s="30" t="n"/>
      <c r="G8" s="30" t="n"/>
      <c r="H8" s="30" t="n"/>
      <c r="I8" s="30" t="n"/>
      <c r="J8" s="30" t="n"/>
      <c r="K8" s="30" t="n"/>
    </row>
    <row r="9" ht="31.5" customHeight="1" s="20">
      <c r="A9" s="26" t="n">
        <v>4</v>
      </c>
      <c r="B9" s="30" t="n"/>
      <c r="C9" s="30" t="n"/>
      <c r="D9" s="30" t="n"/>
      <c r="E9" s="30" t="n"/>
      <c r="F9" s="30" t="n"/>
      <c r="G9" s="30" t="n"/>
      <c r="H9" s="30" t="n"/>
      <c r="I9" s="30" t="n"/>
      <c r="J9" s="30" t="n"/>
      <c r="K9" s="30" t="n"/>
    </row>
    <row r="10" ht="31.5" customHeight="1" s="20">
      <c r="A10" s="26" t="n">
        <v>5</v>
      </c>
      <c r="B10" s="30" t="n"/>
      <c r="C10" s="30" t="n"/>
      <c r="D10" s="30" t="n"/>
      <c r="E10" s="30" t="n"/>
      <c r="F10" s="30" t="n"/>
      <c r="G10" s="30" t="n"/>
      <c r="H10" s="30" t="n"/>
      <c r="I10" s="30" t="n"/>
      <c r="J10" s="30" t="n"/>
      <c r="K10" s="30" t="n"/>
    </row>
    <row r="11" ht="31.5" customHeight="1" s="20">
      <c r="A11" s="26" t="n">
        <v>6</v>
      </c>
      <c r="B11" s="30" t="n"/>
      <c r="C11" s="30" t="n"/>
      <c r="D11" s="30" t="n"/>
      <c r="E11" s="30" t="n"/>
      <c r="F11" s="30" t="n"/>
      <c r="G11" s="30" t="n"/>
      <c r="H11" s="30" t="n"/>
      <c r="I11" s="30" t="n"/>
      <c r="J11" s="30" t="n"/>
      <c r="K11" s="30" t="n"/>
    </row>
    <row r="12" ht="31.5" customHeight="1" s="20">
      <c r="A12" s="26" t="n">
        <v>7</v>
      </c>
      <c r="B12" s="30" t="n"/>
      <c r="C12" s="30" t="n"/>
      <c r="D12" s="30" t="n"/>
      <c r="E12" s="30" t="n"/>
      <c r="F12" s="30" t="n"/>
      <c r="G12" s="30" t="n"/>
      <c r="H12" s="30" t="n"/>
      <c r="I12" s="30" t="n"/>
      <c r="J12" s="30" t="n"/>
      <c r="K12" s="30" t="n"/>
    </row>
    <row r="13" ht="31.5" customHeight="1" s="20">
      <c r="A13" s="26" t="n">
        <v>8</v>
      </c>
      <c r="B13" s="30" t="n"/>
      <c r="C13" s="30" t="n"/>
      <c r="D13" s="30" t="n"/>
      <c r="E13" s="30" t="n"/>
      <c r="F13" s="30" t="n"/>
      <c r="G13" s="30" t="n"/>
      <c r="H13" s="30" t="n"/>
      <c r="I13" s="30" t="n"/>
      <c r="J13" s="30" t="n"/>
      <c r="K13" s="30" t="n"/>
    </row>
    <row r="14" ht="31.5" customHeight="1" s="20">
      <c r="A14" s="26" t="n">
        <v>9</v>
      </c>
      <c r="B14" s="30" t="n"/>
      <c r="C14" s="30" t="n"/>
      <c r="D14" s="30" t="n"/>
      <c r="E14" s="30" t="n"/>
      <c r="F14" s="30" t="n"/>
      <c r="G14" s="30" t="n"/>
      <c r="H14" s="30" t="n"/>
      <c r="I14" s="30" t="n"/>
      <c r="J14" s="30" t="n"/>
      <c r="K14" s="30" t="n"/>
    </row>
    <row r="15" ht="15" customHeight="1" s="20">
      <c r="A15" s="26" t="n">
        <v>10</v>
      </c>
      <c r="B15" s="30" t="n"/>
      <c r="C15" s="30" t="n"/>
      <c r="D15" s="30" t="n"/>
      <c r="E15" s="30" t="n"/>
      <c r="F15" s="30" t="n"/>
      <c r="G15" s="30" t="n"/>
      <c r="H15" s="30" t="n"/>
      <c r="I15" s="30" t="n"/>
      <c r="J15" s="30" t="n"/>
      <c r="K15" s="30" t="n"/>
    </row>
  </sheetData>
  <mergeCells count="2">
    <mergeCell ref="A2:K2"/>
    <mergeCell ref="A3:K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2026-05-14T05:31:52Z</dcterms:created>
  <dcterms:modified xmlns:dcterms="http://purl.org/dc/terms/" xmlns:xsi="http://www.w3.org/2001/XMLSchema-instance" xsi:type="dcterms:W3CDTF">2026-05-15T03:41:41Z</dcterms:modified>
  <cp:revision>0</cp:revision>
</cp:coreProperties>
</file>