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liente x Producto" sheetId="1" state="visible" r:id="rId1"/>
    <sheet xmlns:r="http://schemas.openxmlformats.org/officeDocument/2006/relationships" name="Cliente x Canal" sheetId="2" state="visible" r:id="rId2"/>
    <sheet xmlns:r="http://schemas.openxmlformats.org/officeDocument/2006/relationships" name="Cirugía celda" sheetId="3" state="visible" r:id="rId3"/>
    <sheet xmlns:r="http://schemas.openxmlformats.org/officeDocument/2006/relationships" name="Agregado vs celda" sheetId="4" state="visible" r:id="rId4"/>
    <sheet xmlns:r="http://schemas.openxmlformats.org/officeDocument/2006/relationships" name="Celdas materiales" sheetId="5" state="visible" r:id="rId5"/>
    <sheet xmlns:r="http://schemas.openxmlformats.org/officeDocument/2006/relationships" name="Tu matriz" sheetId="6" state="visible" r:id="rId6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5">
    <numFmt numFmtId="164" formatCode="0.0%"/>
    <numFmt numFmtId="165" formatCode="\$#,##0"/>
    <numFmt numFmtId="166" formatCode="\$#,##0;[RED]&quot;($&quot;#,##0\)"/>
    <numFmt numFmtId="167" formatCode="\$#,##0.0;[RED]&quot;($&quot;#,##0.0\)"/>
    <numFmt numFmtId="168" formatCode="\$#,##0.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  <u val="single"/>
    </font>
    <font>
      <name val="Calibri"/>
      <charset val="1"/>
      <family val="0"/>
      <i val="1"/>
      <color rgb="FF7A8499"/>
      <sz val="10"/>
    </font>
    <font>
      <name val="Calibri"/>
      <charset val="1"/>
      <family val="0"/>
      <b val="1"/>
      <color rgb="FF0A2540"/>
      <sz val="11"/>
    </font>
    <font>
      <name val="Calibri"/>
      <charset val="1"/>
      <family val="0"/>
      <color rgb="FF0A2540"/>
      <sz val="11"/>
    </font>
    <font>
      <name val="Calibri"/>
      <charset val="1"/>
      <family val="0"/>
      <b val="1"/>
      <color rgb="FF0A2540"/>
      <sz val="12"/>
    </font>
    <font>
      <name val="Calibri"/>
      <charset val="1"/>
      <family val="0"/>
      <b val="1"/>
      <color rgb="FFFFFFFF"/>
      <sz val="12"/>
    </font>
  </fonts>
  <fills count="10">
    <fill>
      <patternFill/>
    </fill>
    <fill>
      <patternFill patternType="gray125"/>
    </fill>
    <fill>
      <patternFill patternType="solid">
        <fgColor rgb="FF0A2540"/>
        <bgColor rgb="FF003300"/>
      </patternFill>
    </fill>
    <fill>
      <patternFill patternType="solid">
        <fgColor rgb="FFDCC4A4"/>
        <bgColor rgb="FFC9CFD8"/>
      </patternFill>
    </fill>
    <fill>
      <patternFill patternType="solid">
        <fgColor rgb="FFFAF6F0"/>
        <bgColor rgb="FFF2F2F2"/>
      </patternFill>
    </fill>
    <fill>
      <patternFill patternType="solid">
        <fgColor rgb="FFE8F4E8"/>
        <bgColor rgb="FFF2F2F2"/>
      </patternFill>
    </fill>
    <fill>
      <patternFill patternType="solid">
        <fgColor rgb="FFFBE3E3"/>
        <bgColor rgb="FFF2F2F2"/>
      </patternFill>
    </fill>
    <fill>
      <patternFill patternType="solid">
        <fgColor rgb="FFF2F2F2"/>
        <bgColor rgb="FFFAF6F0"/>
      </patternFill>
    </fill>
    <fill>
      <patternFill patternType="solid">
        <fgColor rgb="FFFFF4D6"/>
        <bgColor rgb="FFFAF6F0"/>
      </patternFill>
    </fill>
    <fill>
      <patternFill patternType="solid">
        <fgColor rgb="FFFFFFFF"/>
        <bgColor rgb="FFFAF6F0"/>
      </patternFill>
    </fill>
  </fills>
  <borders count="6">
    <border>
      <left/>
      <right/>
      <top/>
      <bottom/>
      <diagonal/>
    </border>
    <border>
      <left style="thin">
        <color rgb="FFC9CFD8"/>
      </left>
      <right style="thin">
        <color rgb="FFC9CFD8"/>
      </right>
      <top style="thin">
        <color rgb="FFC9CFD8"/>
      </top>
      <bottom style="thin">
        <color rgb="FFC9CFD8"/>
      </bottom>
      <diagonal/>
    </border>
    <border>
      <left/>
      <right/>
      <top style="thin">
        <color rgb="FFC9CFD8"/>
      </top>
      <bottom/>
      <diagonal/>
    </border>
    <border>
      <left/>
      <right style="thin">
        <color rgb="FFC9CFD8"/>
      </right>
      <top style="thin">
        <color rgb="FFC9CFD8"/>
      </top>
      <bottom/>
      <diagonal/>
    </border>
    <border>
      <left/>
      <right/>
      <top style="thin">
        <color rgb="FFC9CFD8"/>
      </top>
      <bottom style="thin">
        <color rgb="FFC9CFD8"/>
      </bottom>
      <diagonal/>
    </border>
    <border>
      <left/>
      <right style="thin">
        <color rgb="FFC9CFD8"/>
      </right>
      <top style="thin">
        <color rgb="FFC9CFD8"/>
      </top>
      <bottom style="thin">
        <color rgb="FFC9CF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0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 wrapText="1"/>
    </xf>
    <xf numFmtId="164" fontId="7" fillId="6" borderId="1" applyAlignment="1" pivotButton="0" quotePrefix="0" xfId="0">
      <alignment horizontal="right" vertical="center" wrapText="1"/>
    </xf>
    <xf numFmtId="164" fontId="6" fillId="7" borderId="1" applyAlignment="1" pivotButton="0" quotePrefix="0" xfId="0">
      <alignment horizontal="right" vertical="center" wrapText="1"/>
    </xf>
    <xf numFmtId="165" fontId="7" fillId="7" borderId="1" applyAlignment="1" pivotButton="0" quotePrefix="0" xfId="0">
      <alignment horizontal="right" vertical="center" wrapText="1"/>
    </xf>
    <xf numFmtId="165" fontId="6" fillId="7" borderId="1" applyAlignment="1" pivotButton="0" quotePrefix="0" xfId="0">
      <alignment horizontal="right" vertical="center" wrapText="1"/>
    </xf>
    <xf numFmtId="164" fontId="7" fillId="8" borderId="1" applyAlignment="1" pivotButton="0" quotePrefix="0" xfId="0">
      <alignment horizontal="right" vertical="center" wrapText="1"/>
    </xf>
    <xf numFmtId="0" fontId="7" fillId="9" borderId="1" applyAlignment="1" pivotButton="0" quotePrefix="0" xfId="0">
      <alignment horizontal="center" vertical="bottom"/>
    </xf>
    <xf numFmtId="164" fontId="8" fillId="7" borderId="1" applyAlignment="1" pivotButton="0" quotePrefix="0" xfId="0">
      <alignment horizontal="right" vertical="center" wrapText="1"/>
    </xf>
    <xf numFmtId="165" fontId="8" fillId="7" borderId="1" applyAlignment="1" pivotButton="0" quotePrefix="0" xfId="0">
      <alignment horizontal="right" vertical="center" wrapText="1"/>
    </xf>
    <xf numFmtId="0" fontId="9" fillId="2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166" fontId="7" fillId="7" borderId="1" applyAlignment="1" pivotButton="0" quotePrefix="0" xfId="0">
      <alignment horizontal="right" vertical="center" wrapText="1"/>
    </xf>
    <xf numFmtId="0" fontId="7" fillId="7" borderId="1" applyAlignment="1" pivotButton="0" quotePrefix="0" xfId="0">
      <alignment horizontal="right" vertical="center" wrapText="1"/>
    </xf>
    <xf numFmtId="167" fontId="7" fillId="7" borderId="1" applyAlignment="1" pivotButton="0" quotePrefix="0" xfId="0">
      <alignment horizontal="right" vertical="center" wrapText="1"/>
    </xf>
    <xf numFmtId="168" fontId="6" fillId="7" borderId="1" applyAlignment="1" pivotButton="0" quotePrefix="0" xfId="0">
      <alignment horizontal="right" vertical="center" wrapText="1"/>
    </xf>
    <xf numFmtId="0" fontId="7" fillId="8" borderId="1" applyAlignment="1" pivotButton="0" quotePrefix="0" xfId="0">
      <alignment horizontal="right" vertical="center" wrapText="1"/>
    </xf>
    <xf numFmtId="164" fontId="7" fillId="7" borderId="1" applyAlignment="1" pivotButton="0" quotePrefix="0" xfId="0">
      <alignment horizontal="right" vertical="center" wrapText="1"/>
    </xf>
    <xf numFmtId="165" fontId="7" fillId="8" borderId="1" applyAlignment="1" pivotButton="0" quotePrefix="0" xfId="0">
      <alignment horizontal="righ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 wrapText="1"/>
    </xf>
    <xf numFmtId="164" fontId="7" fillId="6" borderId="1" applyAlignment="1" pivotButton="0" quotePrefix="0" xfId="0">
      <alignment horizontal="right" vertical="center" wrapText="1"/>
    </xf>
    <xf numFmtId="164" fontId="6" fillId="7" borderId="1" applyAlignment="1" pivotButton="0" quotePrefix="0" xfId="0">
      <alignment horizontal="right" vertical="center" wrapText="1"/>
    </xf>
    <xf numFmtId="165" fontId="7" fillId="7" borderId="1" applyAlignment="1" pivotButton="0" quotePrefix="0" xfId="0">
      <alignment horizontal="right" vertical="center" wrapText="1"/>
    </xf>
    <xf numFmtId="165" fontId="6" fillId="7" borderId="1" applyAlignment="1" pivotButton="0" quotePrefix="0" xfId="0">
      <alignment horizontal="right" vertical="center" wrapText="1"/>
    </xf>
    <xf numFmtId="164" fontId="7" fillId="8" borderId="1" applyAlignment="1" pivotButton="0" quotePrefix="0" xfId="0">
      <alignment horizontal="right" vertical="center" wrapText="1"/>
    </xf>
    <xf numFmtId="0" fontId="7" fillId="9" borderId="1" applyAlignment="1" pivotButton="0" quotePrefix="0" xfId="0">
      <alignment horizontal="center" vertical="bottom"/>
    </xf>
    <xf numFmtId="164" fontId="8" fillId="7" borderId="1" applyAlignment="1" pivotButton="0" quotePrefix="0" xfId="0">
      <alignment horizontal="right" vertical="center" wrapText="1"/>
    </xf>
    <xf numFmtId="165" fontId="8" fillId="7" borderId="1" applyAlignment="1" pivotButton="0" quotePrefix="0" xfId="0">
      <alignment horizontal="right" vertical="center" wrapText="1"/>
    </xf>
    <xf numFmtId="0" fontId="9" fillId="2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166" fontId="7" fillId="7" borderId="1" applyAlignment="1" pivotButton="0" quotePrefix="0" xfId="0">
      <alignment horizontal="right" vertical="center" wrapText="1"/>
    </xf>
    <xf numFmtId="0" fontId="7" fillId="7" borderId="1" applyAlignment="1" pivotButton="0" quotePrefix="0" xfId="0">
      <alignment horizontal="right" vertical="center" wrapText="1"/>
    </xf>
    <xf numFmtId="167" fontId="7" fillId="7" borderId="1" applyAlignment="1" pivotButton="0" quotePrefix="0" xfId="0">
      <alignment horizontal="right" vertical="center" wrapText="1"/>
    </xf>
    <xf numFmtId="168" fontId="6" fillId="7" borderId="1" applyAlignment="1" pivotButton="0" quotePrefix="0" xfId="0">
      <alignment horizontal="right" vertical="center" wrapText="1"/>
    </xf>
    <xf numFmtId="0" fontId="7" fillId="8" borderId="1" applyAlignment="1" pivotButton="0" quotePrefix="0" xfId="0">
      <alignment horizontal="right" vertical="center" wrapText="1"/>
    </xf>
    <xf numFmtId="164" fontId="7" fillId="7" borderId="1" applyAlignment="1" pivotButton="0" quotePrefix="0" xfId="0">
      <alignment horizontal="right" vertical="center" wrapText="1"/>
    </xf>
    <xf numFmtId="165" fontId="7" fillId="8" borderId="1" applyAlignment="1" pivotButton="0" quotePrefix="0" xfId="0">
      <alignment horizontal="righ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CC4A4"/>
      <rgbColor rgb="FF7A8499"/>
      <rgbColor rgb="FF9999FF"/>
      <rgbColor rgb="FF993366"/>
      <rgbColor rgb="FFFFF4D6"/>
      <rgbColor rgb="FFE8F4E8"/>
      <rgbColor rgb="FF660066"/>
      <rgbColor rgb="FFFF8080"/>
      <rgbColor rgb="FF0066CC"/>
      <rgbColor rgb="FFC9CF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AF6F0"/>
      <rgbColor rgb="FFFFFF99"/>
      <rgbColor rgb="FF99CCFF"/>
      <rgbColor rgb="FFFF99CC"/>
      <rgbColor rgb="FFCC99FF"/>
      <rgbColor rgb="FFFBE3E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A254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fpa/modules/2.11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M1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24" min="1" max="1"/>
    <col width="12" customWidth="1" style="24" min="2" max="5"/>
    <col width="13" customWidth="1" style="24" min="6" max="6"/>
    <col width="4" customWidth="1" style="24" min="7" max="7"/>
    <col width="18" customWidth="1" style="24" min="8" max="8"/>
    <col width="12" customWidth="1" style="24" min="9" max="12"/>
    <col width="13" customWidth="1" style="24" min="13" max="13"/>
  </cols>
  <sheetData>
    <row r="1" ht="22" customHeight="1" s="25"/>
    <row r="2" ht="48" customHeight="1" s="25">
      <c r="A2" s="26" t="inlineStr">
        <is>
          <t>deabaco · Andina · Matriz Cliente × Producto · Módulo 2.11</t>
        </is>
      </c>
      <c r="B2" s="27" t="n"/>
      <c r="C2" s="27" t="n"/>
      <c r="D2" s="27" t="n"/>
      <c r="E2" s="27" t="n"/>
      <c r="F2" s="27" t="n"/>
      <c r="G2" s="27" t="n"/>
      <c r="H2" s="27" t="n"/>
      <c r="I2" s="27" t="n"/>
      <c r="J2" s="27" t="n"/>
      <c r="K2" s="28" t="n"/>
    </row>
    <row r="3" ht="20.85" customHeight="1" s="25">
      <c r="A3" s="29" t="inlineStr">
        <is>
          <t>Cada celda = margen % × revenue $K. La trampa de la rentabilidad agregada: Cliente Premium AGGREGATE = 28% margen, pero contiene celda Línea C × Premium = −3% margen ($30K revenue). Cirugía cell-by-cell mejora EBITDA 3-8pp sin tocar el portafolio aparente.</t>
        </is>
      </c>
    </row>
    <row r="4" ht="21.75" customHeight="1" s="25"/>
    <row r="5" ht="15" customHeight="1" s="25">
      <c r="A5" s="30" t="inlineStr">
        <is>
          <t>Margen % por celda</t>
        </is>
      </c>
      <c r="B5" s="27" t="n"/>
      <c r="C5" s="27" t="n"/>
      <c r="D5" s="27" t="n"/>
      <c r="E5" s="27" t="n"/>
      <c r="F5" s="28" t="n"/>
      <c r="H5" s="30" t="inlineStr">
        <is>
          <t>Revenue por celda ($K)</t>
        </is>
      </c>
      <c r="I5" s="27" t="n"/>
      <c r="J5" s="27" t="n"/>
      <c r="K5" s="27" t="n"/>
      <c r="L5" s="27" t="n"/>
      <c r="M5" s="28" t="n"/>
    </row>
    <row r="6" ht="25.5" customHeight="1" s="25">
      <c r="A6" s="30" t="inlineStr">
        <is>
          <t>Cliente / Producto</t>
        </is>
      </c>
      <c r="B6" s="30" t="inlineStr">
        <is>
          <t>Línea A</t>
        </is>
      </c>
      <c r="C6" s="30" t="inlineStr">
        <is>
          <t>Línea B</t>
        </is>
      </c>
      <c r="D6" s="30" t="inlineStr">
        <is>
          <t>Línea C</t>
        </is>
      </c>
      <c r="E6" s="30" t="inlineStr">
        <is>
          <t>Servicios</t>
        </is>
      </c>
      <c r="F6" s="30" t="inlineStr">
        <is>
          <t>Agregado %</t>
        </is>
      </c>
      <c r="H6" s="30" t="inlineStr">
        <is>
          <t>Cliente / Producto</t>
        </is>
      </c>
      <c r="I6" s="30" t="inlineStr">
        <is>
          <t>Línea A</t>
        </is>
      </c>
      <c r="J6" s="30" t="inlineStr">
        <is>
          <t>Línea B</t>
        </is>
      </c>
      <c r="K6" s="30" t="inlineStr">
        <is>
          <t>Línea C</t>
        </is>
      </c>
      <c r="L6" s="30" t="inlineStr">
        <is>
          <t>Servicios</t>
        </is>
      </c>
      <c r="M6" s="30" t="inlineStr">
        <is>
          <t>Total $K</t>
        </is>
      </c>
    </row>
    <row r="7" ht="25.5" customHeight="1" s="25">
      <c r="A7" s="31" t="inlineStr">
        <is>
          <t>Premium</t>
        </is>
      </c>
      <c r="B7" s="32" t="n">
        <v>0.38</v>
      </c>
      <c r="C7" s="32" t="n">
        <v>0.28</v>
      </c>
      <c r="D7" s="33" t="n">
        <v>-0.03</v>
      </c>
      <c r="E7" s="32" t="n">
        <v>0.32</v>
      </c>
      <c r="F7" s="34" t="n">
        <v>0.297586206896552</v>
      </c>
      <c r="H7" s="31" t="inlineStr">
        <is>
          <t>Premium</t>
        </is>
      </c>
      <c r="I7" s="35" t="n">
        <v>120</v>
      </c>
      <c r="J7" s="35" t="n">
        <v>80</v>
      </c>
      <c r="K7" s="35" t="n">
        <v>30</v>
      </c>
      <c r="L7" s="35" t="n">
        <v>60</v>
      </c>
      <c r="M7" s="36" t="n">
        <v>290</v>
      </c>
    </row>
    <row r="8" ht="25.5" customHeight="1" s="25">
      <c r="A8" s="31" t="inlineStr">
        <is>
          <t>Mid-market</t>
        </is>
      </c>
      <c r="B8" s="32" t="n">
        <v>0.22</v>
      </c>
      <c r="C8" s="37" t="n">
        <v>0.18</v>
      </c>
      <c r="D8" s="37" t="n">
        <v>0.14</v>
      </c>
      <c r="E8" s="37" t="n">
        <v>0.08</v>
      </c>
      <c r="F8" s="34" t="n">
        <v>0.174827586206897</v>
      </c>
      <c r="H8" s="31" t="inlineStr">
        <is>
          <t>Mid-market</t>
        </is>
      </c>
      <c r="I8" s="35" t="n">
        <v>200</v>
      </c>
      <c r="J8" s="35" t="n">
        <v>180</v>
      </c>
      <c r="K8" s="35" t="n">
        <v>150</v>
      </c>
      <c r="L8" s="35" t="n">
        <v>50</v>
      </c>
      <c r="M8" s="36" t="n">
        <v>580</v>
      </c>
    </row>
    <row r="9" ht="25.5" customHeight="1" s="25">
      <c r="A9" s="31" t="inlineStr">
        <is>
          <t>Mass</t>
        </is>
      </c>
      <c r="B9" s="37" t="n">
        <v>0.12</v>
      </c>
      <c r="C9" s="37" t="n">
        <v>0.16</v>
      </c>
      <c r="D9" s="37" t="n">
        <v>0.19</v>
      </c>
      <c r="E9" s="33" t="n">
        <v>-0.08</v>
      </c>
      <c r="F9" s="34" t="n">
        <v>0.151688311688312</v>
      </c>
      <c r="H9" s="31" t="inlineStr">
        <is>
          <t>Mass</t>
        </is>
      </c>
      <c r="I9" s="35" t="n">
        <v>250</v>
      </c>
      <c r="J9" s="35" t="n">
        <v>220</v>
      </c>
      <c r="K9" s="35" t="n">
        <v>280</v>
      </c>
      <c r="L9" s="35" t="n">
        <v>20</v>
      </c>
      <c r="M9" s="36" t="n">
        <v>770</v>
      </c>
    </row>
    <row r="10" ht="23.25" customHeight="1" s="25">
      <c r="A10" s="31" t="inlineStr">
        <is>
          <t>Distribuidor</t>
        </is>
      </c>
      <c r="B10" s="37" t="n">
        <v>0.06</v>
      </c>
      <c r="C10" s="33" t="n">
        <v>0.04</v>
      </c>
      <c r="D10" s="37" t="n">
        <v>0.08</v>
      </c>
      <c r="E10" s="38" t="inlineStr">
        <is>
          <t>n/a</t>
        </is>
      </c>
      <c r="F10" s="34" t="n">
        <v>0.060625</v>
      </c>
      <c r="H10" s="31" t="inlineStr">
        <is>
          <t>Distribuidor</t>
        </is>
      </c>
      <c r="I10" s="35" t="n">
        <v>180</v>
      </c>
      <c r="J10" s="35" t="n">
        <v>220</v>
      </c>
      <c r="K10" s="35" t="n">
        <v>240</v>
      </c>
      <c r="L10" s="35" t="n">
        <v>0</v>
      </c>
      <c r="M10" s="36" t="n">
        <v>640</v>
      </c>
    </row>
    <row r="11" ht="23.85" customHeight="1" s="25">
      <c r="A11" s="31" t="inlineStr">
        <is>
          <t>Agregado por producto</t>
        </is>
      </c>
      <c r="B11" s="34" t="n">
        <v>0.173866666666667</v>
      </c>
      <c r="C11" s="34" t="n">
        <v>0.141142857142857</v>
      </c>
      <c r="D11" s="34" t="n">
        <v>0.132142857142857</v>
      </c>
      <c r="E11" s="34" t="n">
        <v>0.166153846153846</v>
      </c>
      <c r="F11" s="39" t="n">
        <v>0.150570175438597</v>
      </c>
      <c r="H11" s="31" t="inlineStr">
        <is>
          <t>Total $K por producto</t>
        </is>
      </c>
      <c r="I11" s="36" t="n">
        <v>750</v>
      </c>
      <c r="J11" s="36" t="n">
        <v>700</v>
      </c>
      <c r="K11" s="36" t="n">
        <v>700</v>
      </c>
      <c r="L11" s="36" t="n">
        <v>130</v>
      </c>
      <c r="M11" s="40" t="n">
        <v>2280</v>
      </c>
    </row>
    <row r="12" ht="49.5" customHeight="1" s="25"/>
    <row r="13" ht="20.85" customHeight="1" s="25">
      <c r="A13" s="29" t="inlineStr">
        <is>
          <t>Lectura: Premium agregado = 27.4% (saludable). Pero celda Premium × Línea C = -3% margen, $30K revenue (perdedor escondido). Mass × Servicios = -8% margen, $20K revenue (perdedor escondido #2). El comité ejecutivo decide 'vender más a Premium' sin saber que el incremental puede ir a la celda mala.</t>
        </is>
      </c>
    </row>
  </sheetData>
  <mergeCells count="5">
    <mergeCell ref="A13:M13"/>
    <mergeCell ref="A3:K3"/>
    <mergeCell ref="H5:M5"/>
    <mergeCell ref="A5:F5"/>
    <mergeCell ref="A2:K2"/>
  </mergeCells>
  <hyperlinks>
    <hyperlink xmlns:r="http://schemas.openxmlformats.org/officeDocument/2006/relationships" ref="A2" display="deabaco · Andina · Matriz Cliente × Producto · Módulo 2.11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2:M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24" min="1" max="1"/>
    <col width="12" customWidth="1" style="24" min="2" max="5"/>
    <col width="13" customWidth="1" style="24" min="6" max="6"/>
    <col width="4" customWidth="1" style="24" min="7" max="7"/>
    <col width="18" customWidth="1" style="24" min="8" max="8"/>
    <col width="12" customWidth="1" style="24" min="9" max="12"/>
    <col width="13" customWidth="1" style="24" min="13" max="13"/>
  </cols>
  <sheetData>
    <row r="1" ht="22" customHeight="1" s="25"/>
    <row r="2" ht="48" customHeight="1" s="25">
      <c r="A2" s="41" t="inlineStr">
        <is>
          <t>Matriz Cliente × Canal — la SEGUNDA dimensión</t>
        </is>
      </c>
      <c r="B2" s="27" t="n"/>
      <c r="C2" s="27" t="n"/>
      <c r="D2" s="27" t="n"/>
      <c r="E2" s="27" t="n"/>
      <c r="F2" s="27" t="n"/>
      <c r="G2" s="27" t="n"/>
      <c r="H2" s="27" t="n"/>
      <c r="I2" s="27" t="n"/>
      <c r="J2" s="27" t="n"/>
      <c r="K2" s="28" t="n"/>
    </row>
    <row r="3" ht="20.85" customHeight="1" s="25">
      <c r="A3" s="29" t="inlineStr">
        <is>
          <t>Misma data, segunda lente. Premium NO compra por Partner (canal 0). Mass × Online es sweet spot (22% margen, $350K revenue). Distribuidor × Partner es el grueso del negocio del distribuidor ($540K) pero a 6% margen. Sin esta vista, no ves QUÉ canal del mix está creando o destruyendo valor.</t>
        </is>
      </c>
    </row>
    <row r="4" ht="23.25" customHeight="1" s="25"/>
    <row r="5" ht="15" customHeight="1" s="25">
      <c r="A5" s="30" t="inlineStr">
        <is>
          <t>Margen % por celda</t>
        </is>
      </c>
      <c r="B5" s="27" t="n"/>
      <c r="C5" s="27" t="n"/>
      <c r="D5" s="27" t="n"/>
      <c r="E5" s="27" t="n"/>
      <c r="F5" s="28" t="n"/>
      <c r="H5" s="30" t="inlineStr">
        <is>
          <t>Revenue por celda ($K)</t>
        </is>
      </c>
    </row>
    <row r="6" ht="25.5" customHeight="1" s="25">
      <c r="A6" s="30" t="inlineStr">
        <is>
          <t>Cliente / Canal</t>
        </is>
      </c>
      <c r="B6" s="30" t="inlineStr">
        <is>
          <t>Direct sales</t>
        </is>
      </c>
      <c r="C6" s="30" t="inlineStr">
        <is>
          <t>Inside sales</t>
        </is>
      </c>
      <c r="D6" s="30" t="inlineStr">
        <is>
          <t>Online</t>
        </is>
      </c>
      <c r="E6" s="30" t="inlineStr">
        <is>
          <t>Partner</t>
        </is>
      </c>
      <c r="F6" s="30" t="inlineStr">
        <is>
          <t>Agregado %</t>
        </is>
      </c>
      <c r="H6" s="30" t="inlineStr">
        <is>
          <t>Cliente / Canal</t>
        </is>
      </c>
      <c r="I6" s="30" t="inlineStr">
        <is>
          <t>Direct sales</t>
        </is>
      </c>
      <c r="J6" s="30" t="inlineStr">
        <is>
          <t>Inside sales</t>
        </is>
      </c>
      <c r="K6" s="30" t="inlineStr">
        <is>
          <t>Online</t>
        </is>
      </c>
      <c r="L6" s="30" t="inlineStr">
        <is>
          <t>Partner</t>
        </is>
      </c>
      <c r="M6" s="30" t="inlineStr">
        <is>
          <t>Total $K</t>
        </is>
      </c>
    </row>
    <row r="7" ht="25.5" customHeight="1" s="25">
      <c r="A7" s="31" t="inlineStr">
        <is>
          <t>Premium</t>
        </is>
      </c>
      <c r="B7" s="32" t="n">
        <v>0.35</v>
      </c>
      <c r="C7" s="32" t="n">
        <v>0.3</v>
      </c>
      <c r="D7" s="32" t="n">
        <v>0.25</v>
      </c>
      <c r="E7" s="38" t="inlineStr">
        <is>
          <t>n/a</t>
        </is>
      </c>
      <c r="F7" s="34" t="n">
        <v>0.329310344827586</v>
      </c>
      <c r="H7" s="31" t="inlineStr">
        <is>
          <t>Premium</t>
        </is>
      </c>
      <c r="I7" s="35" t="n">
        <v>200</v>
      </c>
      <c r="J7" s="35" t="n">
        <v>60</v>
      </c>
      <c r="K7" s="35" t="n">
        <v>30</v>
      </c>
      <c r="L7" s="35" t="n">
        <v>0</v>
      </c>
      <c r="M7" s="36" t="n">
        <v>290</v>
      </c>
    </row>
    <row r="8" ht="25.5" customHeight="1" s="25">
      <c r="A8" s="31" t="inlineStr">
        <is>
          <t>Mid-market</t>
        </is>
      </c>
      <c r="B8" s="32" t="n">
        <v>0.22</v>
      </c>
      <c r="C8" s="32" t="n">
        <v>0.25</v>
      </c>
      <c r="D8" s="32" t="n">
        <v>0.2</v>
      </c>
      <c r="E8" s="37" t="n">
        <v>0.12</v>
      </c>
      <c r="F8" s="34" t="n">
        <v>0.220862068965517</v>
      </c>
      <c r="H8" s="31" t="inlineStr">
        <is>
          <t>Mid-market</t>
        </is>
      </c>
      <c r="I8" s="35" t="n">
        <v>180</v>
      </c>
      <c r="J8" s="35" t="n">
        <v>250</v>
      </c>
      <c r="K8" s="35" t="n">
        <v>100</v>
      </c>
      <c r="L8" s="35" t="n">
        <v>50</v>
      </c>
      <c r="M8" s="36" t="n">
        <v>580</v>
      </c>
    </row>
    <row r="9" ht="25.5" customHeight="1" s="25">
      <c r="A9" s="31" t="inlineStr">
        <is>
          <t>Mass</t>
        </is>
      </c>
      <c r="B9" s="37" t="n">
        <v>0.1</v>
      </c>
      <c r="C9" s="37" t="n">
        <v>0.15</v>
      </c>
      <c r="D9" s="32" t="n">
        <v>0.22</v>
      </c>
      <c r="E9" s="37" t="n">
        <v>0.12</v>
      </c>
      <c r="F9" s="34" t="n">
        <v>0.171168831168831</v>
      </c>
      <c r="H9" s="31" t="inlineStr">
        <is>
          <t>Mass</t>
        </is>
      </c>
      <c r="I9" s="35" t="n">
        <v>80</v>
      </c>
      <c r="J9" s="35" t="n">
        <v>200</v>
      </c>
      <c r="K9" s="35" t="n">
        <v>350</v>
      </c>
      <c r="L9" s="35" t="n">
        <v>140</v>
      </c>
      <c r="M9" s="36" t="n">
        <v>770</v>
      </c>
    </row>
    <row r="10" ht="15" customHeight="1" s="25">
      <c r="A10" s="31" t="inlineStr">
        <is>
          <t>Distribuidor</t>
        </is>
      </c>
      <c r="B10" s="38" t="inlineStr">
        <is>
          <t>n/a</t>
        </is>
      </c>
      <c r="C10" s="33" t="n">
        <v>0.04</v>
      </c>
      <c r="D10" s="38" t="inlineStr">
        <is>
          <t>n/a</t>
        </is>
      </c>
      <c r="E10" s="37" t="n">
        <v>0.06</v>
      </c>
      <c r="F10" s="34" t="n">
        <v>0.056875</v>
      </c>
      <c r="H10" s="31" t="inlineStr">
        <is>
          <t>Distribuidor</t>
        </is>
      </c>
      <c r="I10" s="35" t="n">
        <v>0</v>
      </c>
      <c r="J10" s="35" t="n">
        <v>100</v>
      </c>
      <c r="K10" s="35" t="n">
        <v>0</v>
      </c>
      <c r="L10" s="35" t="n">
        <v>540</v>
      </c>
      <c r="M10" s="36" t="n">
        <v>640</v>
      </c>
    </row>
  </sheetData>
  <mergeCells count="3">
    <mergeCell ref="A2:K2"/>
    <mergeCell ref="A5:F5"/>
    <mergeCell ref="A3:K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2:G2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24" min="1" max="1"/>
    <col width="15" customWidth="1" style="24" min="2" max="2"/>
    <col width="12" customWidth="1" style="24" min="3" max="3"/>
    <col width="15" customWidth="1" style="24" min="4" max="4"/>
    <col width="42" customWidth="1" style="24" min="5" max="7"/>
  </cols>
  <sheetData>
    <row r="1" ht="22" customHeight="1" s="25"/>
    <row r="2" ht="48" customHeight="1" s="25">
      <c r="A2" s="41" t="inlineStr">
        <is>
          <t>Cell-by-cell surgery — actuar en la celda, no en el agregado</t>
        </is>
      </c>
      <c r="B2" s="27" t="n"/>
      <c r="C2" s="27" t="n"/>
      <c r="D2" s="27" t="n"/>
      <c r="E2" s="27" t="n"/>
      <c r="F2" s="27" t="n"/>
      <c r="G2" s="28" t="n"/>
    </row>
    <row r="3" ht="15" customHeight="1" s="25">
      <c r="A3" s="29" t="inlineStr">
        <is>
          <t>Para cada celda problemática (margen &lt;5% con revenue material): 3 opciones a evaluar. NO 'discontinuar cliente' o 'matar producto' — esas son acciones agregadas que destruyen valor. La cirugía es por intersección específica.</t>
        </is>
      </c>
    </row>
    <row r="4" ht="31.5" customHeight="1" s="25"/>
    <row r="5" ht="60" customHeight="1" s="25">
      <c r="A5" s="30" t="inlineStr">
        <is>
          <t>Celda</t>
        </is>
      </c>
      <c r="B5" s="30" t="inlineStr">
        <is>
          <t>Margen actual</t>
        </is>
      </c>
      <c r="C5" s="30" t="inlineStr">
        <is>
          <t>Revenue $K</t>
        </is>
      </c>
      <c r="D5" s="30" t="inlineStr">
        <is>
          <t>Pérdida anual</t>
        </is>
      </c>
      <c r="E5" s="30" t="inlineStr">
        <is>
          <t>Opción 1: Renegociar precio</t>
        </is>
      </c>
      <c r="F5" s="30" t="inlineStr">
        <is>
          <t>Opción 2: Redirigir canal</t>
        </is>
      </c>
      <c r="G5" s="30" t="inlineStr">
        <is>
          <t>Opción 3: Retirar de cliente</t>
        </is>
      </c>
    </row>
    <row r="6" ht="60" customHeight="1" s="25">
      <c r="A6" s="31" t="inlineStr">
        <is>
          <t>Premium × Línea C × Distribuidor</t>
        </is>
      </c>
      <c r="B6" s="42" t="inlineStr">
        <is>
          <t>−3% → −5%</t>
        </is>
      </c>
      <c r="C6" s="35" t="n">
        <v>30</v>
      </c>
      <c r="D6" s="43" t="n">
        <v>-0.9</v>
      </c>
      <c r="E6" s="42" t="inlineStr">
        <is>
          <t>Subir precio Línea C +15% al Premium. Cliente reconocerá valor — Premium ya es 27% margen agregado.</t>
        </is>
      </c>
      <c r="F6" s="42" t="inlineStr">
        <is>
          <t>Mover esa celda a Direct Sales (margen +25% en Direct Sales). Cierra la celda Distribuidor para Premium.</t>
        </is>
      </c>
      <c r="G6" s="42" t="inlineStr">
        <is>
          <t>Si Premium no acepta precio, retirar Línea C de su catálogo. Mantener para Mid/Mass.</t>
        </is>
      </c>
    </row>
    <row r="7" ht="60" customHeight="1" s="25">
      <c r="A7" s="31" t="inlineStr">
        <is>
          <t>Mass × Servicios</t>
        </is>
      </c>
      <c r="B7" s="42" t="inlineStr">
        <is>
          <t>−8%</t>
        </is>
      </c>
      <c r="C7" s="35" t="n">
        <v>20</v>
      </c>
      <c r="D7" s="43" t="n">
        <v>-1.6</v>
      </c>
      <c r="E7" s="42" t="inlineStr">
        <is>
          <t>Subir precio Servicios +25% a Mass — diferenciar de Premium.</t>
        </is>
      </c>
      <c r="F7" s="42" t="inlineStr">
        <is>
          <t>Reducir cost-to-serve: templates estándar, sin custom, automation chatbot.</t>
        </is>
      </c>
      <c r="G7" s="42" t="inlineStr">
        <is>
          <t>Retirar Servicios del menú Mass. Mantener para Premium y Mid donde sí es rentable (32% / 8%).</t>
        </is>
      </c>
    </row>
    <row r="8" ht="60" customHeight="1" s="25">
      <c r="A8" s="31" t="inlineStr">
        <is>
          <t>Distribuidor × Línea A</t>
        </is>
      </c>
      <c r="B8" s="42" t="inlineStr">
        <is>
          <t>+6%</t>
        </is>
      </c>
      <c r="C8" s="35" t="n">
        <v>180</v>
      </c>
      <c r="D8" s="44" t="inlineStr">
        <is>
          <t>—</t>
        </is>
      </c>
      <c r="E8" s="42" t="inlineStr">
        <is>
          <t>Subir precio +5% — distribuidor lo absorberá si el producto es estratégico.</t>
        </is>
      </c>
      <c r="F8" s="42" t="inlineStr">
        <is>
          <t>Convertir relación distribuidor a Direct para top accounts. Mantener Distribuidor para tail.</t>
        </is>
      </c>
      <c r="G8" s="42" t="inlineStr">
        <is>
          <t>Mantener pero focus en SKUs alto margen. Retirar SKUs cola larga del menú distribuidor.</t>
        </is>
      </c>
    </row>
    <row r="9" ht="60" customHeight="1" s="25">
      <c r="A9" s="31" t="inlineStr">
        <is>
          <t>Distribuidor × Línea B</t>
        </is>
      </c>
      <c r="B9" s="42" t="inlineStr">
        <is>
          <t>+4%</t>
        </is>
      </c>
      <c r="C9" s="35" t="n">
        <v>220</v>
      </c>
      <c r="D9" s="44" t="inlineStr">
        <is>
          <t>—</t>
        </is>
      </c>
      <c r="E9" s="42" t="inlineStr">
        <is>
          <t>Renegociar términos comerciales — reducir rebates 50% (de 8% a 4%).</t>
        </is>
      </c>
      <c r="F9" s="42" t="inlineStr">
        <is>
          <t>Mover top 20% de cuentas a Direct Sales. Distribuidor para los demás.</t>
        </is>
      </c>
      <c r="G9" s="42" t="inlineStr">
        <is>
          <t>Establecer precio mínimo por SKU. Distribuidor no puede vender por debajo.</t>
        </is>
      </c>
    </row>
    <row r="10" ht="60" customHeight="1" s="25">
      <c r="A10" s="31" t="inlineStr">
        <is>
          <t>Mid-market × Servicios</t>
        </is>
      </c>
      <c r="B10" s="42" t="inlineStr">
        <is>
          <t>+8%</t>
        </is>
      </c>
      <c r="C10" s="35" t="n">
        <v>50</v>
      </c>
      <c r="D10" s="44" t="inlineStr">
        <is>
          <t>—</t>
        </is>
      </c>
      <c r="E10" s="42" t="inlineStr">
        <is>
          <t>Servicios → bundle obligatorio con Línea A en Mid-market. Pricing implícito sube.</t>
        </is>
      </c>
      <c r="F10" s="42" t="inlineStr">
        <is>
          <t>Mantener Servicios en Mid-market pero solo a través de Inside Sales (margen mejor).</t>
        </is>
      </c>
      <c r="G10" s="42" t="inlineStr">
        <is>
          <t>Solo ofrecer Servicios premium en Mid-market — eliminar tier básico que no es rentable.</t>
        </is>
      </c>
    </row>
    <row r="11" ht="15" customHeight="1" s="25">
      <c r="A11" s="31" t="inlineStr">
        <is>
          <t>Premium × Partner</t>
        </is>
      </c>
      <c r="B11" s="42" t="inlineStr">
        <is>
          <t>0%</t>
        </is>
      </c>
      <c r="C11" s="35" t="n">
        <v>0</v>
      </c>
      <c r="D11" s="44" t="inlineStr">
        <is>
          <t>—</t>
        </is>
      </c>
      <c r="E11" s="42" t="inlineStr">
        <is>
          <t>n/a — Premium no compra Partner (revenue 0).</t>
        </is>
      </c>
      <c r="F11" s="42" t="inlineStr">
        <is>
          <t>n/a</t>
        </is>
      </c>
      <c r="G11" s="42" t="inlineStr">
        <is>
          <t>Mantener cerrado este canal para Premium.</t>
        </is>
      </c>
    </row>
    <row r="12" ht="21.75" customHeight="1" s="25"/>
    <row r="13" ht="24" customHeight="1" s="25">
      <c r="A13" s="30" t="inlineStr">
        <is>
          <t>Impacto proyectado — 6 cirugías ejecutadas</t>
        </is>
      </c>
      <c r="B13" s="27" t="n"/>
      <c r="C13" s="27" t="n"/>
      <c r="D13" s="27" t="n"/>
      <c r="E13" s="27" t="n"/>
      <c r="F13" s="27" t="n"/>
      <c r="G13" s="28" t="n"/>
    </row>
    <row r="14" ht="24" customHeight="1" s="25">
      <c r="A14" s="42" t="inlineStr">
        <is>
          <t>Pérdida actual eliminada (Premium × Línea C × Distrib)</t>
        </is>
      </c>
      <c r="B14" s="27" t="n"/>
      <c r="C14" s="27" t="n"/>
      <c r="D14" s="28" t="n"/>
      <c r="E14" s="42" t="inlineStr">
        <is>
          <t>+$0.9K/año en margen recuperado</t>
        </is>
      </c>
      <c r="F14" s="27" t="n"/>
      <c r="G14" s="28" t="n"/>
    </row>
    <row r="15" ht="24" customHeight="1" s="25">
      <c r="A15" s="42" t="inlineStr">
        <is>
          <t>Pérdida actual eliminada (Mass × Servicios)</t>
        </is>
      </c>
      <c r="B15" s="27" t="n"/>
      <c r="C15" s="27" t="n"/>
      <c r="D15" s="28" t="n"/>
      <c r="E15" s="42" t="inlineStr">
        <is>
          <t>+$1.6K/año recuperado</t>
        </is>
      </c>
      <c r="F15" s="27" t="n"/>
      <c r="G15" s="28" t="n"/>
    </row>
    <row r="16" ht="24" customHeight="1" s="25">
      <c r="A16" s="42" t="inlineStr">
        <is>
          <t>Precio +5% Distribuidor × Línea A</t>
        </is>
      </c>
      <c r="B16" s="27" t="n"/>
      <c r="C16" s="27" t="n"/>
      <c r="D16" s="28" t="n"/>
      <c r="E16" s="42" t="inlineStr">
        <is>
          <t>+$9.0K/año en contribución incremental</t>
        </is>
      </c>
      <c r="F16" s="27" t="n"/>
      <c r="G16" s="28" t="n"/>
    </row>
    <row r="17" ht="24" customHeight="1" s="25">
      <c r="A17" s="42" t="inlineStr">
        <is>
          <t>Rebate reducido Distribuidor × Línea B</t>
        </is>
      </c>
      <c r="B17" s="27" t="n"/>
      <c r="C17" s="27" t="n"/>
      <c r="D17" s="28" t="n"/>
      <c r="E17" s="42" t="inlineStr">
        <is>
          <t>+$8.8K/año</t>
        </is>
      </c>
      <c r="F17" s="27" t="n"/>
      <c r="G17" s="28" t="n"/>
    </row>
    <row r="18" ht="24" customHeight="1" s="25">
      <c r="A18" s="42" t="inlineStr">
        <is>
          <t>Bundle Servicios en Mid-market</t>
        </is>
      </c>
      <c r="B18" s="27" t="n"/>
      <c r="C18" s="27" t="n"/>
      <c r="D18" s="28" t="n"/>
      <c r="E18" s="42" t="inlineStr">
        <is>
          <t>+$2.5K/año por mejor mix</t>
        </is>
      </c>
      <c r="F18" s="27" t="n"/>
      <c r="G18" s="28" t="n"/>
    </row>
    <row r="19" ht="15" customHeight="1" s="25">
      <c r="A19" s="31" t="inlineStr">
        <is>
          <t>TOTAL impacto en contribución</t>
        </is>
      </c>
      <c r="B19" s="27" t="n"/>
      <c r="C19" s="27" t="n"/>
      <c r="D19" s="28" t="n"/>
      <c r="E19" s="31" t="inlineStr">
        <is>
          <t>+$22.8K/año (sobre revenue $2,280K) = +1.0pp de margen agregado</t>
        </is>
      </c>
      <c r="F19" s="27" t="n"/>
      <c r="G19" s="28" t="n"/>
    </row>
    <row r="20" ht="49.5" customHeight="1" s="25"/>
    <row r="21" ht="20.85" customHeight="1" s="25">
      <c r="A21" s="29" t="inlineStr">
        <is>
          <t>Andina real: matriz analizada sobre $200M revenue total, 14 celdas negativas representan ~$3-5M de EBITDA perdido. Cirugía sobre 5-10 celdas materiales típicamente recupera 3-8pp de EBITDA en 12-18 meses. Las cifras de arriba son ilustrativas sobre la matriz $2.3M del visual; al escalar a $200M reales, son $1-3M anuales recuperables.</t>
        </is>
      </c>
    </row>
  </sheetData>
  <mergeCells count="16">
    <mergeCell ref="A13:G13"/>
    <mergeCell ref="A17:D17"/>
    <mergeCell ref="A18:D18"/>
    <mergeCell ref="E19:G19"/>
    <mergeCell ref="E14:G14"/>
    <mergeCell ref="A3:G3"/>
    <mergeCell ref="A21:G21"/>
    <mergeCell ref="A15:D15"/>
    <mergeCell ref="E17:G17"/>
    <mergeCell ref="A2:G2"/>
    <mergeCell ref="E18:G18"/>
    <mergeCell ref="A16:D16"/>
    <mergeCell ref="A19:D19"/>
    <mergeCell ref="E15:G15"/>
    <mergeCell ref="A14:D14"/>
    <mergeCell ref="E16:G16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2:F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6" customWidth="1" style="24" min="1" max="2"/>
    <col width="14" customWidth="1" style="24" min="3" max="3"/>
    <col width="12" customWidth="1" style="24" min="4" max="4"/>
    <col width="14" customWidth="1" style="24" min="5" max="5"/>
    <col width="26" customWidth="1" style="24" min="6" max="6"/>
  </cols>
  <sheetData>
    <row r="1" ht="22" customHeight="1" s="25"/>
    <row r="2" ht="48" customHeight="1" s="25">
      <c r="A2" s="41" t="inlineStr">
        <is>
          <t>El engaño del agregado — cómo se ve el mismo cliente cuando lo abres por celda</t>
        </is>
      </c>
      <c r="B2" s="27" t="n"/>
      <c r="C2" s="27" t="n"/>
      <c r="D2" s="27" t="n"/>
      <c r="E2" s="27" t="n"/>
      <c r="F2" s="28" t="n"/>
    </row>
    <row r="3" ht="20.85" customHeight="1" s="25">
      <c r="A3" s="29" t="inlineStr">
        <is>
          <t>El reporte que el comité ejecutivo aprueba dice 'Premium = 27.4% margen, gran cliente'. Cuando descompones la celda, ves la verdad: 4 celdas, una negativa, una marginal. El agregado oculta. La intersección revela.</t>
        </is>
      </c>
    </row>
    <row r="4" ht="27.75" customHeight="1" s="25"/>
    <row r="5" ht="15" customHeight="1" s="25">
      <c r="A5" s="30" t="inlineStr">
        <is>
          <t>Cliente</t>
        </is>
      </c>
      <c r="B5" s="30" t="inlineStr">
        <is>
          <t>Producto</t>
        </is>
      </c>
      <c r="C5" s="30" t="inlineStr">
        <is>
          <t>Margen celda %</t>
        </is>
      </c>
      <c r="D5" s="30" t="inlineStr">
        <is>
          <t>Revenue $K</t>
        </is>
      </c>
      <c r="E5" s="30" t="inlineStr">
        <is>
          <t>Contribución $</t>
        </is>
      </c>
      <c r="F5" s="30" t="inlineStr">
        <is>
          <t>Status</t>
        </is>
      </c>
    </row>
    <row r="6" ht="15" customHeight="1" s="25">
      <c r="A6" s="42" t="inlineStr">
        <is>
          <t>Premium</t>
        </is>
      </c>
      <c r="B6" s="42" t="inlineStr">
        <is>
          <t>Línea A</t>
        </is>
      </c>
      <c r="C6" s="32" t="n">
        <v>0.38</v>
      </c>
      <c r="D6" s="35" t="n">
        <v>120</v>
      </c>
      <c r="E6" s="45" t="n">
        <v>45.6</v>
      </c>
      <c r="F6" s="42" t="inlineStr">
        <is>
          <t>GANADOR</t>
        </is>
      </c>
    </row>
    <row r="7" ht="15" customHeight="1" s="25">
      <c r="A7" s="42" t="inlineStr">
        <is>
          <t>Premium</t>
        </is>
      </c>
      <c r="B7" s="42" t="inlineStr">
        <is>
          <t>Línea B</t>
        </is>
      </c>
      <c r="C7" s="32" t="n">
        <v>0.28</v>
      </c>
      <c r="D7" s="35" t="n">
        <v>80</v>
      </c>
      <c r="E7" s="45" t="n">
        <v>22.4</v>
      </c>
      <c r="F7" s="42" t="inlineStr">
        <is>
          <t>GANADOR</t>
        </is>
      </c>
    </row>
    <row r="8" ht="15" customHeight="1" s="25">
      <c r="A8" s="42" t="inlineStr">
        <is>
          <t>Premium</t>
        </is>
      </c>
      <c r="B8" s="42" t="inlineStr">
        <is>
          <t>Línea C</t>
        </is>
      </c>
      <c r="C8" s="33" t="n">
        <v>-0.03</v>
      </c>
      <c r="D8" s="35" t="n">
        <v>30</v>
      </c>
      <c r="E8" s="45" t="n">
        <v>-0.9</v>
      </c>
      <c r="F8" s="42" t="inlineStr">
        <is>
          <t>PERDEDOR ESCONDIDO</t>
        </is>
      </c>
    </row>
    <row r="9" ht="23.25" customHeight="1" s="25">
      <c r="A9" s="42" t="inlineStr">
        <is>
          <t>Premium</t>
        </is>
      </c>
      <c r="B9" s="42" t="inlineStr">
        <is>
          <t>Servicios</t>
        </is>
      </c>
      <c r="C9" s="32" t="n">
        <v>0.32</v>
      </c>
      <c r="D9" s="35" t="n">
        <v>60</v>
      </c>
      <c r="E9" s="45" t="n">
        <v>19.2</v>
      </c>
      <c r="F9" s="42" t="inlineStr">
        <is>
          <t>GANADOR</t>
        </is>
      </c>
    </row>
    <row r="10" ht="23.85" customHeight="1" s="25">
      <c r="A10" s="31" t="inlineStr">
        <is>
          <t>Premium AGREGADO</t>
        </is>
      </c>
      <c r="B10" s="42" t="inlineStr">
        <is>
          <t>(todos productos)</t>
        </is>
      </c>
      <c r="C10" s="34" t="n">
        <v>0.297586206896552</v>
      </c>
      <c r="D10" s="36" t="n">
        <v>290</v>
      </c>
      <c r="E10" s="46" t="n">
        <v>86.3</v>
      </c>
      <c r="F10" s="42" t="inlineStr">
        <is>
          <t>→ Reporte agregado</t>
        </is>
      </c>
    </row>
    <row r="11" ht="48" customHeight="1" s="25"/>
    <row r="12" ht="20.85" customHeight="1" s="25">
      <c r="A12" s="29" t="inlineStr">
        <is>
          <t>El comité aprueba 'vender más a Premium' viendo solo la línea AGREGADO (27.4%). No ve la celda Premium × Línea C en −3%. Si el incremental va a Línea C, EBITDA cae mientras revenue crece. Esa es la trampa del agregado.</t>
        </is>
      </c>
    </row>
  </sheetData>
  <mergeCells count="3">
    <mergeCell ref="A3:F3"/>
    <mergeCell ref="A2:F2"/>
    <mergeCell ref="A12:F1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2:F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" customWidth="1" style="24" min="1" max="1"/>
    <col width="32" customWidth="1" style="24" min="2" max="2"/>
    <col width="14" customWidth="1" style="24" min="3" max="3"/>
    <col width="12" customWidth="1" style="24" min="4" max="4"/>
    <col width="18" customWidth="1" style="24" min="5" max="5"/>
    <col width="42" customWidth="1" style="24" min="6" max="6"/>
  </cols>
  <sheetData>
    <row r="1" ht="22" customHeight="1" s="25"/>
    <row r="2" ht="36" customHeight="1" s="25">
      <c r="A2" s="41" t="inlineStr">
        <is>
          <t>Celdas materiales — Pareto de las 10 que definen EBITDA</t>
        </is>
      </c>
      <c r="B2" s="27" t="n"/>
      <c r="C2" s="27" t="n"/>
      <c r="D2" s="27" t="n"/>
      <c r="E2" s="27" t="n"/>
      <c r="F2" s="28" t="n"/>
    </row>
    <row r="3" ht="20.85" customHeight="1" s="25">
      <c r="A3" s="29" t="inlineStr">
        <is>
          <t>De las 16 celdas Cliente×Producto, las 10 con mayor revenue absoluto representan ~90% del total. Foco aquí. Las 6 celdas pequeñas son ruido — no merecen atención estratégica aunque sean negativas.</t>
        </is>
      </c>
    </row>
    <row r="4" ht="27.75" customHeight="1" s="25"/>
    <row r="5" ht="15" customHeight="1" s="25">
      <c r="A5" s="30" t="inlineStr">
        <is>
          <t>#</t>
        </is>
      </c>
      <c r="B5" s="30" t="inlineStr">
        <is>
          <t>Celda</t>
        </is>
      </c>
      <c r="C5" s="30" t="inlineStr">
        <is>
          <t>Revenue $K</t>
        </is>
      </c>
      <c r="D5" s="30" t="inlineStr">
        <is>
          <t>Margen %</t>
        </is>
      </c>
      <c r="E5" s="30" t="inlineStr">
        <is>
          <t>Contribución $K</t>
        </is>
      </c>
      <c r="F5" s="30" t="inlineStr">
        <is>
          <t>Acción</t>
        </is>
      </c>
    </row>
    <row r="6" ht="15" customHeight="1" s="25">
      <c r="A6" s="42" t="n">
        <v>1</v>
      </c>
      <c r="B6" s="42" t="inlineStr">
        <is>
          <t>Mass × Línea C</t>
        </is>
      </c>
      <c r="C6" s="35" t="n">
        <v>280</v>
      </c>
      <c r="D6" s="37" t="n">
        <v>0.19</v>
      </c>
      <c r="E6" s="45" t="n">
        <v>53.2</v>
      </c>
      <c r="F6" s="42" t="inlineStr">
        <is>
          <t>Proteger — defender mix actual</t>
        </is>
      </c>
    </row>
    <row r="7" ht="15" customHeight="1" s="25">
      <c r="A7" s="42" t="n">
        <v>2</v>
      </c>
      <c r="B7" s="42" t="inlineStr">
        <is>
          <t>Mass × Línea A</t>
        </is>
      </c>
      <c r="C7" s="35" t="n">
        <v>250</v>
      </c>
      <c r="D7" s="37" t="n">
        <v>0.12</v>
      </c>
      <c r="E7" s="45" t="n">
        <v>30</v>
      </c>
      <c r="F7" s="42" t="inlineStr">
        <is>
          <t>Vigilar — monitorear trayectoria</t>
        </is>
      </c>
    </row>
    <row r="8" ht="15" customHeight="1" s="25">
      <c r="A8" s="42" t="n">
        <v>3</v>
      </c>
      <c r="B8" s="42" t="inlineStr">
        <is>
          <t>Distribuidor × Línea C</t>
        </is>
      </c>
      <c r="C8" s="35" t="n">
        <v>240</v>
      </c>
      <c r="D8" s="37" t="n">
        <v>0.08</v>
      </c>
      <c r="E8" s="45" t="n">
        <v>19.2</v>
      </c>
      <c r="F8" s="42" t="inlineStr">
        <is>
          <t>Vigilar — monitorear trayectoria</t>
        </is>
      </c>
    </row>
    <row r="9" ht="15" customHeight="1" s="25">
      <c r="A9" s="42" t="n">
        <v>4</v>
      </c>
      <c r="B9" s="42" t="inlineStr">
        <is>
          <t>Mass × Línea B</t>
        </is>
      </c>
      <c r="C9" s="35" t="n">
        <v>220</v>
      </c>
      <c r="D9" s="37" t="n">
        <v>0.16</v>
      </c>
      <c r="E9" s="45" t="n">
        <v>35.2</v>
      </c>
      <c r="F9" s="42" t="inlineStr">
        <is>
          <t>Proteger — defender mix actual</t>
        </is>
      </c>
    </row>
    <row r="10" ht="15" customHeight="1" s="25">
      <c r="A10" s="42" t="n">
        <v>5</v>
      </c>
      <c r="B10" s="42" t="inlineStr">
        <is>
          <t>Distribuidor × Línea B</t>
        </is>
      </c>
      <c r="C10" s="35" t="n">
        <v>220</v>
      </c>
      <c r="D10" s="33" t="n">
        <v>0.04</v>
      </c>
      <c r="E10" s="45" t="n">
        <v>8.800000000000001</v>
      </c>
      <c r="F10" s="42" t="inlineStr">
        <is>
          <t>Cirugía — subir precio o redirigir</t>
        </is>
      </c>
    </row>
    <row r="11" ht="15" customHeight="1" s="25">
      <c r="A11" s="42" t="n">
        <v>6</v>
      </c>
      <c r="B11" s="42" t="inlineStr">
        <is>
          <t>Mid-market × Línea A</t>
        </is>
      </c>
      <c r="C11" s="35" t="n">
        <v>200</v>
      </c>
      <c r="D11" s="32" t="n">
        <v>0.22</v>
      </c>
      <c r="E11" s="45" t="n">
        <v>44</v>
      </c>
      <c r="F11" s="42" t="inlineStr">
        <is>
          <t>Proteger — defender mix actual</t>
        </is>
      </c>
    </row>
    <row r="12" ht="15" customHeight="1" s="25">
      <c r="A12" s="42" t="n">
        <v>7</v>
      </c>
      <c r="B12" s="42" t="inlineStr">
        <is>
          <t>Mid-market × Línea B</t>
        </is>
      </c>
      <c r="C12" s="35" t="n">
        <v>180</v>
      </c>
      <c r="D12" s="37" t="n">
        <v>0.18</v>
      </c>
      <c r="E12" s="45" t="n">
        <v>32.4</v>
      </c>
      <c r="F12" s="42" t="inlineStr">
        <is>
          <t>Proteger — defender mix actual</t>
        </is>
      </c>
    </row>
    <row r="13" ht="15" customHeight="1" s="25">
      <c r="A13" s="42" t="n">
        <v>8</v>
      </c>
      <c r="B13" s="42" t="inlineStr">
        <is>
          <t>Distribuidor × Línea A</t>
        </is>
      </c>
      <c r="C13" s="35" t="n">
        <v>180</v>
      </c>
      <c r="D13" s="37" t="n">
        <v>0.06</v>
      </c>
      <c r="E13" s="45" t="n">
        <v>10.8</v>
      </c>
      <c r="F13" s="42" t="inlineStr">
        <is>
          <t>Vigilar — monitorear trayectoria</t>
        </is>
      </c>
    </row>
    <row r="14" ht="15" customHeight="1" s="25">
      <c r="A14" s="42" t="n">
        <v>9</v>
      </c>
      <c r="B14" s="42" t="inlineStr">
        <is>
          <t>Mid-market × Línea C</t>
        </is>
      </c>
      <c r="C14" s="35" t="n">
        <v>150</v>
      </c>
      <c r="D14" s="37" t="n">
        <v>0.14</v>
      </c>
      <c r="E14" s="45" t="n">
        <v>21</v>
      </c>
      <c r="F14" s="42" t="inlineStr">
        <is>
          <t>Vigilar — monitorear trayectoria</t>
        </is>
      </c>
    </row>
    <row r="15" ht="15" customHeight="1" s="25">
      <c r="A15" s="42" t="n">
        <v>10</v>
      </c>
      <c r="B15" s="42" t="inlineStr">
        <is>
          <t>Premium × Línea A</t>
        </is>
      </c>
      <c r="C15" s="35" t="n">
        <v>120</v>
      </c>
      <c r="D15" s="32" t="n">
        <v>0.38</v>
      </c>
      <c r="E15" s="45" t="n">
        <v>45.6</v>
      </c>
      <c r="F15" s="42" t="inlineStr">
        <is>
          <t>Proteger — defender mix actual</t>
        </is>
      </c>
    </row>
  </sheetData>
  <mergeCells count="2">
    <mergeCell ref="A3:F3"/>
    <mergeCell ref="A2:F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2:M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6" customWidth="1" style="24" min="1" max="1"/>
    <col width="11" customWidth="1" style="24" min="2" max="6"/>
    <col width="4" customWidth="1" style="24" min="7" max="7"/>
    <col width="16" customWidth="1" style="24" min="8" max="8"/>
    <col width="11" customWidth="1" style="24" min="9" max="13"/>
  </cols>
  <sheetData>
    <row r="1" ht="22" customHeight="1" s="25"/>
    <row r="2" ht="48" customHeight="1" s="25">
      <c r="A2" s="41" t="inlineStr">
        <is>
          <t>Tu matriz — empieza con 2 dimensiones (Cliente × Producto)</t>
        </is>
      </c>
      <c r="B2" s="27" t="n"/>
      <c r="C2" s="27" t="n"/>
      <c r="D2" s="27" t="n"/>
      <c r="E2" s="27" t="n"/>
      <c r="F2" s="27" t="n"/>
      <c r="G2" s="27" t="n"/>
      <c r="H2" s="27" t="n"/>
      <c r="I2" s="27" t="n"/>
      <c r="J2" s="27" t="n"/>
      <c r="K2" s="28" t="n"/>
    </row>
    <row r="3" ht="20.85" customHeight="1" s="25">
      <c r="A3" s="29" t="inlineStr">
        <is>
          <t>Empieza con 4 segmentos de cliente × 4 líneas de producto = 16 celdas. Una vez que el equipo internaliza la lectura, agrega Canal como tercera dimensión. Lanzar 3 dimensiones simultáneamente = 64 celdas que nadie gestiona.</t>
        </is>
      </c>
    </row>
    <row r="4" ht="15" customHeight="1" s="25"/>
    <row r="5" ht="23.25" customHeight="1" s="25">
      <c r="A5" s="30" t="inlineStr">
        <is>
          <t>Margen %</t>
        </is>
      </c>
      <c r="H5" s="30" t="inlineStr">
        <is>
          <t>Revenue $K</t>
        </is>
      </c>
    </row>
    <row r="6" ht="24" customHeight="1" s="25">
      <c r="A6" s="30" t="inlineStr">
        <is>
          <t>Cliente / Producto</t>
        </is>
      </c>
      <c r="B6" s="47" t="inlineStr">
        <is>
          <t>Producto 1</t>
        </is>
      </c>
      <c r="C6" s="47" t="inlineStr">
        <is>
          <t>Producto 2</t>
        </is>
      </c>
      <c r="D6" s="47" t="inlineStr">
        <is>
          <t>Producto 3</t>
        </is>
      </c>
      <c r="E6" s="47" t="inlineStr">
        <is>
          <t>Producto 4</t>
        </is>
      </c>
      <c r="F6" s="30" t="inlineStr">
        <is>
          <t>Agregado</t>
        </is>
      </c>
      <c r="H6" s="30" t="inlineStr">
        <is>
          <t>Cliente / Producto</t>
        </is>
      </c>
      <c r="I6" s="30" t="inlineStr">
        <is>
          <t>Producto 1</t>
        </is>
      </c>
      <c r="J6" s="30" t="inlineStr">
        <is>
          <t>Producto 2</t>
        </is>
      </c>
      <c r="K6" s="30" t="inlineStr">
        <is>
          <t>Producto 3</t>
        </is>
      </c>
      <c r="L6" s="30" t="inlineStr">
        <is>
          <t>Producto 4</t>
        </is>
      </c>
      <c r="M6" s="30" t="inlineStr">
        <is>
          <t>Total</t>
        </is>
      </c>
    </row>
    <row r="7" ht="24" customHeight="1" s="25">
      <c r="A7" s="47" t="inlineStr">
        <is>
          <t>Cliente 1</t>
        </is>
      </c>
      <c r="B7" s="37" t="n"/>
      <c r="C7" s="37" t="n"/>
      <c r="D7" s="37" t="n"/>
      <c r="E7" s="37" t="n"/>
      <c r="F7" s="48">
        <f>IFERROR(SUMPRODUCT(B7:E7,I7:L7)/SUM(I7:L7),"")</f>
        <v/>
      </c>
      <c r="H7" s="42" t="inlineStr">
        <is>
          <t>Cliente 1</t>
        </is>
      </c>
      <c r="I7" s="49" t="n"/>
      <c r="J7" s="49" t="n"/>
      <c r="K7" s="49" t="n"/>
      <c r="L7" s="49" t="n"/>
      <c r="M7" s="35">
        <f>SUM(I7:L7)</f>
        <v/>
      </c>
    </row>
    <row r="8" ht="24" customHeight="1" s="25">
      <c r="A8" s="47" t="inlineStr">
        <is>
          <t>Cliente 2</t>
        </is>
      </c>
      <c r="B8" s="37" t="n"/>
      <c r="C8" s="37" t="n"/>
      <c r="D8" s="37" t="n"/>
      <c r="E8" s="37" t="n"/>
      <c r="F8" s="48">
        <f>IFERROR(SUMPRODUCT(B8:E8,I8:L8)/SUM(I8:L8),"")</f>
        <v/>
      </c>
      <c r="H8" s="42" t="inlineStr">
        <is>
          <t>Cliente 2</t>
        </is>
      </c>
      <c r="I8" s="49" t="n"/>
      <c r="J8" s="49" t="n"/>
      <c r="K8" s="49" t="n"/>
      <c r="L8" s="49" t="n"/>
      <c r="M8" s="35">
        <f>SUM(I8:L8)</f>
        <v/>
      </c>
    </row>
    <row r="9" ht="24" customHeight="1" s="25">
      <c r="A9" s="47" t="inlineStr">
        <is>
          <t>Cliente 3</t>
        </is>
      </c>
      <c r="B9" s="37" t="n"/>
      <c r="C9" s="37" t="n"/>
      <c r="D9" s="37" t="n"/>
      <c r="E9" s="37" t="n"/>
      <c r="F9" s="48">
        <f>IFERROR(SUMPRODUCT(B9:E9,I9:L9)/SUM(I9:L9),"")</f>
        <v/>
      </c>
      <c r="H9" s="42" t="inlineStr">
        <is>
          <t>Cliente 3</t>
        </is>
      </c>
      <c r="I9" s="49" t="n"/>
      <c r="J9" s="49" t="n"/>
      <c r="K9" s="49" t="n"/>
      <c r="L9" s="49" t="n"/>
      <c r="M9" s="35">
        <f>SUM(I9:L9)</f>
        <v/>
      </c>
    </row>
    <row r="10" ht="15" customHeight="1" s="25">
      <c r="A10" s="47" t="inlineStr">
        <is>
          <t>Cliente 4</t>
        </is>
      </c>
      <c r="B10" s="37" t="n"/>
      <c r="C10" s="37" t="n"/>
      <c r="D10" s="37" t="n"/>
      <c r="E10" s="37" t="n"/>
      <c r="F10" s="48">
        <f>IFERROR(SUMPRODUCT(B10:E10,I10:L10)/SUM(I10:L10),"")</f>
        <v/>
      </c>
      <c r="H10" s="42" t="inlineStr">
        <is>
          <t>Cliente 4</t>
        </is>
      </c>
      <c r="I10" s="49" t="n"/>
      <c r="J10" s="49" t="n"/>
      <c r="K10" s="49" t="n"/>
      <c r="L10" s="49" t="n"/>
      <c r="M10" s="35">
        <f>SUM(I10:L10)</f>
        <v/>
      </c>
    </row>
  </sheetData>
  <mergeCells count="2">
    <mergeCell ref="A2:K2"/>
    <mergeCell ref="A3:K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2026-05-14T13:58:15Z</dcterms:created>
  <dcterms:modified xmlns:dcterms="http://purl.org/dc/terms/" xmlns:xsi="http://www.w3.org/2001/XMLSchema-instance" xsi:type="dcterms:W3CDTF">2026-05-15T03:41:41Z</dcterms:modified>
  <cp:revision>0</cp:revision>
</cp:coreProperties>
</file>