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endario anual" sheetId="1" state="visible" r:id="rId3"/>
    <sheet name="Detalle rituales" sheetId="2" state="visible" r:id="rId4"/>
    <sheet name="Andina antes-después" sheetId="3" state="visible" r:id="rId5"/>
    <sheet name="Métricas cadencia" sheetId="4" state="visible" r:id="rId6"/>
    <sheet name="Producción vs análisis" sheetId="5" state="visible" r:id="rId7"/>
    <sheet name="Tu cadencia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<sst xmlns="http://schemas.openxmlformats.org/spreadsheetml/2006/main" count="357" uniqueCount="286">
  <si>
    <t xml:space="preserve">deabaco · Andina · Cadencia FP&amp;A · calendario operativo anual · Módulo 2.15</t>
  </si>
  <si>
    <t xml:space="preserve">4 lanes. Mensual = cierre + review (el LATIDO). Trimestral = forecast (heartbeat × 3). Anual = planning (Q3-Q4). Si falla el latido mensual, todo se desestabiliza. Construye disciplina BAJO HACIA ARRIBA: primero cierre, después review, después forecast, finalmente planning.</t>
  </si>
  <si>
    <t xml:space="preserve">Lane</t>
  </si>
  <si>
    <t xml:space="preserve">Ene</t>
  </si>
  <si>
    <t xml:space="preserve">Feb</t>
  </si>
  <si>
    <t xml:space="preserve">Mar</t>
  </si>
  <si>
    <t xml:space="preserve">Abr</t>
  </si>
  <si>
    <t xml:space="preserve">May</t>
  </si>
  <si>
    <t xml:space="preserve">Jun</t>
  </si>
  <si>
    <t xml:space="preserve">Jul</t>
  </si>
  <si>
    <t xml:space="preserve">Ago</t>
  </si>
  <si>
    <t xml:space="preserve">Sep</t>
  </si>
  <si>
    <t xml:space="preserve">Oct</t>
  </si>
  <si>
    <t xml:space="preserve">Nov</t>
  </si>
  <si>
    <t xml:space="preserve">Dic</t>
  </si>
  <si>
    <t xml:space="preserve">Owner</t>
  </si>
  <si>
    <t xml:space="preserve">CIERRE (mensual día 5-7 hábil)</t>
  </si>
  <si>
    <t xml:space="preserve">X</t>
  </si>
  <si>
    <t xml:space="preserve">Controller (P4)</t>
  </si>
  <si>
    <t xml:space="preserve">REVIEW EJECUTIVO (día 12 hábil)</t>
  </si>
  <si>
    <t xml:space="preserve">CEO + CFO</t>
  </si>
  <si>
    <t xml:space="preserve">FORECAST refresh trimestral</t>
  </si>
  <si>
    <t xml:space="preserve">FC Q1</t>
  </si>
  <si>
    <t xml:space="preserve">FC Mid-Year</t>
  </si>
  <si>
    <t xml:space="preserve">FC Q3</t>
  </si>
  <si>
    <t xml:space="preserve">CFO + FP&amp;A senior + heads</t>
  </si>
  <si>
    <t xml:space="preserve">PLANNING ANUAL</t>
  </si>
  <si>
    <t xml:space="preserve">Kickoff</t>
  </si>
  <si>
    <t xml:space="preserve">Build</t>
  </si>
  <si>
    <t xml:space="preserve">Challenge</t>
  </si>
  <si>
    <t xml:space="preserve">Board+Comm</t>
  </si>
  <si>
    <t xml:space="preserve">CEO + CFO → Directorio</t>
  </si>
  <si>
    <t xml:space="preserve">Jerarquía de cadencia</t>
  </si>
  <si>
    <t xml:space="preserve">El cierre es el latido. Si falla, los reviews se hacen sobre data vieja, los forecasts sobre supuestos inestables, y el planning sobre todo lo anterior. La disciplina núcleo NO está en el planning anual (lo que el board ve) — está en el cierre mensual (lo que el board nunca ve). Por eso la inversión más alta-leverage en FP&amp;A vive en Pillar 4 (Controllership). Sin cierre rápido, todo lo demás es theater.</t>
  </si>
  <si>
    <t xml:space="preserve">Madurez de cadencia — autoevaluación</t>
  </si>
  <si>
    <t xml:space="preserve">Pregunta</t>
  </si>
  <si>
    <t xml:space="preserve">Andina actual</t>
  </si>
  <si>
    <t xml:space="preserve">Target</t>
  </si>
  <si>
    <t xml:space="preserve">Status</t>
  </si>
  <si>
    <t xml:space="preserve">¿El cierre sale día 5-7 hábil cada mes?</t>
  </si>
  <si>
    <t xml:space="preserve">Sí (12/12 últimos meses)</t>
  </si>
  <si>
    <t xml:space="preserve">Sí, sin excepciones</t>
  </si>
  <si>
    <t xml:space="preserve">Maduro</t>
  </si>
  <si>
    <t xml:space="preserve">¿El comité ejecutivo se reúne día 12 con template fijo?</t>
  </si>
  <si>
    <t xml:space="preserve">Sí (11/12, 1 reagenda)</t>
  </si>
  <si>
    <t xml:space="preserve">Sí, ≤1 reagenda/año</t>
  </si>
  <si>
    <t xml:space="preserve">¿El forecast trimestral tiene fecha fija?</t>
  </si>
  <si>
    <t xml:space="preserve">Sí — mes +1 del cierre Q</t>
  </si>
  <si>
    <t xml:space="preserve">Sí, fecha fija</t>
  </si>
  <si>
    <t xml:space="preserve">¿El planning anual sigue calendario fijo año a año?</t>
  </si>
  <si>
    <t xml:space="preserve">Sí — kickoff Sep, board Nov</t>
  </si>
  <si>
    <t xml:space="preserve">Sí, ≤30 días variación</t>
  </si>
  <si>
    <t xml:space="preserve">¿Cada ritual tiene UN dueño nombrado?</t>
  </si>
  <si>
    <t xml:space="preserve">Sí</t>
  </si>
  <si>
    <t xml:space="preserve">Sí, nombre y apellido</t>
  </si>
  <si>
    <t xml:space="preserve">¿El equipo pasa &gt;60% en análisis vs producción?</t>
  </si>
  <si>
    <t xml:space="preserve">62% análisis, 38% prod</t>
  </si>
  <si>
    <t xml:space="preserve">60-70% análisis</t>
  </si>
  <si>
    <t xml:space="preserve">¿Las decisiones del review se documentan y se ejecutan?</t>
  </si>
  <si>
    <t xml:space="preserve">Sí — log de decisiones</t>
  </si>
  <si>
    <t xml:space="preserve">Sí, cada review</t>
  </si>
  <si>
    <t xml:space="preserve">¿% de cierres con reportes erróneos / re-trabajo?</t>
  </si>
  <si>
    <t xml:space="preserve">0% (último año)</t>
  </si>
  <si>
    <t xml:space="preserve">≤5%</t>
  </si>
  <si>
    <t xml:space="preserve">Detalle de cada ritual — propósito, dueño, inputs, outputs, modo de falla</t>
  </si>
  <si>
    <t xml:space="preserve">Cada ritual debe tener UN dueño + co-leads documentados. Inputs negociados (qué llega y de quién). Outputs comprometidos (qué sale, en qué formato, en qué fecha). Modo de falla documentado (qué pasa cuando se rompe).</t>
  </si>
  <si>
    <t xml:space="preserve">Ritual</t>
  </si>
  <si>
    <t xml:space="preserve">Propósito</t>
  </si>
  <si>
    <t xml:space="preserve">Dueño</t>
  </si>
  <si>
    <t xml:space="preserve">Inputs</t>
  </si>
  <si>
    <t xml:space="preserve">Outputs</t>
  </si>
  <si>
    <t xml:space="preserve">Modo de falla</t>
  </si>
  <si>
    <t xml:space="preserve">Cierre mensual (día 5-7)</t>
  </si>
  <si>
    <t xml:space="preserve">Producir P&amp;L, balance y cash flow del mes anterior con calidad auditoría. Fundamento de cualquier análisis posterior.</t>
  </si>
  <si>
    <t xml:space="preserve">Controller (Pillar 4) entrega; FP&amp;A consume.</t>
  </si>
  <si>
    <t xml:space="preserve">GL accruals, conciliaciones, cierre inventarios, cut-off de revenue.</t>
  </si>
  <si>
    <t xml:space="preserve">Estados financieros mensuales firmados, disponibles día 5-8 hábil.</t>
  </si>
  <si>
    <t xml:space="preserve">Cierre que se atrasa día 12-15 destruye toda la cadencia río abajo. Review se atrasa, forecast sobre data vieja, decisiones se demoran un mes.</t>
  </si>
  <si>
    <t xml:space="preserve">Review ejecutivo (día 12)</t>
  </si>
  <si>
    <t xml:space="preserve">Comité ejecutivo revisa actuales del mes anterior + forecast + decisiones requeridas.</t>
  </si>
  <si>
    <t xml:space="preserve">CEO lidera; CFO entrega los números.</t>
  </si>
  <si>
    <t xml:space="preserve">Cierre mensual + variance vs plan/forecast + dashboard de KPIs.</t>
  </si>
  <si>
    <t xml:space="preserve">Decisiones documentadas + acciones con owner y due date.</t>
  </si>
  <si>
    <t xml:space="preserve">Review que dura 3 horas y produce 0 decisiones documentadas. Repetición. Performance theater.</t>
  </si>
  <si>
    <t xml:space="preserve">Forecast Q1 (post-marzo)</t>
  </si>
  <si>
    <t xml:space="preserve">Refresh trimestral: actuales Q1 + revised Q2-Q4. Ajustar supuestos macro y comerciales.</t>
  </si>
  <si>
    <t xml:space="preserve">FP&amp;A senior + heads de función.</t>
  </si>
  <si>
    <t xml:space="preserve">Actuales Q1 + supuestos revised + pipeline comercial.</t>
  </si>
  <si>
    <t xml:space="preserve">Forecast revised año completo + variance bridge plan vs forecast.</t>
  </si>
  <si>
    <t xml:space="preserve">Forecast que se actualiza pero nunca cambia ninguna decisión operativa. Performativo.</t>
  </si>
  <si>
    <t xml:space="preserve">Forecast Mid-Year (post-junio)</t>
  </si>
  <si>
    <t xml:space="preserve">El refresh MÁS IMPORTANTE del año. H1 actuals + plan revised H2 + ajustes de capacidad.</t>
  </si>
  <si>
    <t xml:space="preserve">CFO + heads de función + FP&amp;A senior.</t>
  </si>
  <si>
    <t xml:space="preserve">Actuales H1 + revised macro + análisis gap vs plan.</t>
  </si>
  <si>
    <t xml:space="preserve">Forecast mid-year + decisiones de capacidad H2 + recalibración bono si aplica.</t>
  </si>
  <si>
    <t xml:space="preserve">No hacer mid-year refresh 'porque ya hicimos planning'. H1 actuals son la mejor data del año — saltarlas es desperdicio.</t>
  </si>
  <si>
    <t xml:space="preserve">Forecast Q3 (post-septiembre)</t>
  </si>
  <si>
    <t xml:space="preserve">Forecast Q4 + visibilidad early sobre aterrizaje del año. Input crítico al planning del próximo año.</t>
  </si>
  <si>
    <t xml:space="preserve">FP&amp;A senior.</t>
  </si>
  <si>
    <t xml:space="preserve">Actuales Q1-Q3 + run-rate Q4.</t>
  </si>
  <si>
    <t xml:space="preserve">Forecast Q4 + estimado aterrizaje anual con confidence intervals.</t>
  </si>
  <si>
    <t xml:space="preserve">No conectar FC Q3 con el planning del próximo año. Continuidad de supuestos se rompe.</t>
  </si>
  <si>
    <t xml:space="preserve">Planning kickoff (sept)</t>
  </si>
  <si>
    <t xml:space="preserve">Lanzar el ciclo de planning anual. CEO comunica supuestos macro y prioridades. FP&amp;A distribuye templates.</t>
  </si>
  <si>
    <t xml:space="preserve">CEO + CFO + Head FP&amp;A.</t>
  </si>
  <si>
    <t xml:space="preserve">Forecast Q3 + supuestos macro + lineamientos estratégicos.</t>
  </si>
  <si>
    <t xml:space="preserve">Templates distribuidos a heads + calendario de revisiones.</t>
  </si>
  <si>
    <t xml:space="preserve">Kickoff sin supuestos macro firmes. Cada función planea con supuestos distintos; consolidación imposible.</t>
  </si>
  <si>
    <t xml:space="preserve">Build &amp; challenge (oct-nov)</t>
  </si>
  <si>
    <t xml:space="preserve">Heads arman su plan. FP&amp;A consolida. CFO challenge en 1:1 antes del comité ejecutivo.</t>
  </si>
  <si>
    <t xml:space="preserve">Heads de función arman; FP&amp;A consolida; CFO desafía.</t>
  </si>
  <si>
    <t xml:space="preserve">Templates llenos + supuestos macro + benchmarks externos.</t>
  </si>
  <si>
    <t xml:space="preserve">Plan consolidado + decisiones de trade-offs documentadas.</t>
  </si>
  <si>
    <t xml:space="preserve">Comité recibe el plan completo en UNA sesión. Imposible debatir; aprobación se vuelve formalismo.</t>
  </si>
  <si>
    <t xml:space="preserve">Board approval (nov-dic)</t>
  </si>
  <si>
    <t xml:space="preserve">Junta aprueba el plan anual. CFO presenta supuestos, sensibilidades, plan y compromisos clave.</t>
  </si>
  <si>
    <t xml:space="preserve">CEO + CFO presentan; Junta aprueba.</t>
  </si>
  <si>
    <t xml:space="preserve">Plan consolidado + análisis de sensibilidad + benchmarks externos.</t>
  </si>
  <si>
    <t xml:space="preserve">Plan aprobado + comp targets confirmados + bonus structure firmada.</t>
  </si>
  <si>
    <t xml:space="preserve">Plan aprobado en diciembre, comunicación interna en febrero. Pierdes 2 meses de ejecución alineada.</t>
  </si>
  <si>
    <t xml:space="preserve">Andina — la transformación de cadencia (12 meses)</t>
  </si>
  <si>
    <t xml:space="preserve">Misma empresa. Mismo equipo. Mismas herramientas (Excel + BI básico). Lo que cambió: el calendario. 4 decisiones del nuevo CFO sobre cadencia, 12 meses después: 62% análisis vs 30%. Decisión de Anaplan ($800K) postpuesta — la causa raíz no era tecnología.</t>
  </si>
  <si>
    <t xml:space="preserve">Métrica</t>
  </si>
  <si>
    <t xml:space="preserve">Andina antes</t>
  </si>
  <si>
    <t xml:space="preserve">Andina después (12m)</t>
  </si>
  <si>
    <t xml:space="preserve">Cambio</t>
  </si>
  <si>
    <t xml:space="preserve">Implicación</t>
  </si>
  <si>
    <t xml:space="preserve">Día de cierre</t>
  </si>
  <si>
    <t xml:space="preserve">Fluctúa día 8-14</t>
  </si>
  <si>
    <t xml:space="preserve">Día 5 fijo</t>
  </si>
  <si>
    <t xml:space="preserve">Reducción 5-9 días</t>
  </si>
  <si>
    <t xml:space="preserve">Reviews se hacen sobre data del mes, no del mes pasado.</t>
  </si>
  <si>
    <t xml:space="preserve">Reagendas del comité ejecutivo</t>
  </si>
  <si>
    <t xml:space="preserve">3 veces en 6 meses</t>
  </si>
  <si>
    <t xml:space="preserve">1 vez en 12 meses</t>
  </si>
  <si>
    <t xml:space="preserve">Reducción 80%</t>
  </si>
  <si>
    <t xml:space="preserve">El comité se vuelve compromiso, no opción.</t>
  </si>
  <si>
    <t xml:space="preserve">Días para forecast trimestral</t>
  </si>
  <si>
    <t xml:space="preserve">30-45 días post Q-end</t>
  </si>
  <si>
    <t xml:space="preserve">10-15 días post Q-end</t>
  </si>
  <si>
    <t xml:space="preserve">Reducción 60%</t>
  </si>
  <si>
    <t xml:space="preserve">Forecast llega a tiempo para decidir, no como reporte tardío.</t>
  </si>
  <si>
    <t xml:space="preserve">Mes de aprobación del plan anual</t>
  </si>
  <si>
    <t xml:space="preserve">Febrero (año en curso)</t>
  </si>
  <si>
    <t xml:space="preserve">Noviembre (año previo)</t>
  </si>
  <si>
    <t xml:space="preserve">+3 meses anticipación</t>
  </si>
  <si>
    <t xml:space="preserve">El año arranca con plan aprobado. No 2 meses de drift.</t>
  </si>
  <si>
    <t xml:space="preserve">Comunicación interna del plan</t>
  </si>
  <si>
    <t xml:space="preserve">Marzo (año en curso)</t>
  </si>
  <si>
    <t xml:space="preserve">Diciembre (año previo)</t>
  </si>
  <si>
    <t xml:space="preserve">+3 meses</t>
  </si>
  <si>
    <t xml:space="preserve">Equipo opera el año 1 con dirección clara.</t>
  </si>
  <si>
    <t xml:space="preserve">Re-trabajo en reportes (% del esfuerzo)</t>
  </si>
  <si>
    <t xml:space="preserve">~40%</t>
  </si>
  <si>
    <t xml:space="preserve">~10%</t>
  </si>
  <si>
    <t xml:space="preserve">Reducción 75%</t>
  </si>
  <si>
    <t xml:space="preserve">Tiempo recuperado va a análisis.</t>
  </si>
  <si>
    <t xml:space="preserve">% tiempo FP&amp;A en análisis</t>
  </si>
  <si>
    <t xml:space="preserve">30%</t>
  </si>
  <si>
    <t xml:space="preserve">62%</t>
  </si>
  <si>
    <t xml:space="preserve">+32pp</t>
  </si>
  <si>
    <t xml:space="preserve">Equipo deja de ser fábrica de PDFs. Análisis sustantivo.</t>
  </si>
  <si>
    <t xml:space="preserve">% tiempo FP&amp;A en producción</t>
  </si>
  <si>
    <t xml:space="preserve">70%</t>
  </si>
  <si>
    <t xml:space="preserve">38%</t>
  </si>
  <si>
    <t xml:space="preserve">−32pp</t>
  </si>
  <si>
    <t xml:space="preserve">Lo opuesto del anterior.</t>
  </si>
  <si>
    <t xml:space="preserve">Inversión en herramientas FP&amp;A año 1</t>
  </si>
  <si>
    <t xml:space="preserve">$0 (decisión Anaplan postpuesta)</t>
  </si>
  <si>
    <t xml:space="preserve">$0 — postpuesta 12 meses más</t>
  </si>
  <si>
    <t xml:space="preserve">$800K NO gastados</t>
  </si>
  <si>
    <t xml:space="preserve">La causa raíz no era tecnología. Reinvertir en talento o análisis.</t>
  </si>
  <si>
    <t xml:space="preserve">Decisiones del comité documentadas</t>
  </si>
  <si>
    <t xml:space="preserve">~30% de los meses</t>
  </si>
  <si>
    <t xml:space="preserve">100% de los meses</t>
  </si>
  <si>
    <t xml:space="preserve">+70pp</t>
  </si>
  <si>
    <t xml:space="preserve">Acumulación de decisiones permite trazabilidad y aprendizaje.</t>
  </si>
  <si>
    <t xml:space="preserve">Las 4 decisiones del nuevo CFO (en orden)</t>
  </si>
  <si>
    <t xml:space="preserve">1</t>
  </si>
  <si>
    <t xml:space="preserve">Estabilizar el cierre — día 5 hábil, no negociable.</t>
  </si>
  <si>
    <t xml:space="preserve">Inversión mayor del año 1. Vive en Pillar 4 (Controllership) pero FP&amp;A presiona como cliente downstream.</t>
  </si>
  <si>
    <t xml:space="preserve">2</t>
  </si>
  <si>
    <t xml:space="preserve">Comité ejecutivo día 12 hábil con template fijo.</t>
  </si>
  <si>
    <t xml:space="preserve">Reagendas solo por emergencia genuina (no más de 1 vez al año).</t>
  </si>
  <si>
    <t xml:space="preserve">3</t>
  </si>
  <si>
    <t xml:space="preserve">Forecast trimestral fecha fija: mes +1 del cierre Q.</t>
  </si>
  <si>
    <t xml:space="preserve">Removes 'cuando alguien lo pida' del vocabulario interno.</t>
  </si>
  <si>
    <t xml:space="preserve">4</t>
  </si>
  <si>
    <t xml:space="preserve">Planning kickoff sept, board approval nov, comunicación interna dic.</t>
  </si>
  <si>
    <t xml:space="preserve">Año arranca con plan aprobado. Esa sola disciplina vale ~10% de impacto FP&amp;A anual.</t>
  </si>
  <si>
    <t xml:space="preserve">Métricas de cadencia — mide la disciplina, no solo los outputs</t>
  </si>
  <si>
    <t xml:space="preserve">Lo que NO se mide no se mejora. Estas son las métricas de la cadencia (no de FP&amp;A en general). Trackeadas mensual, reportadas trimestral al comité de auditoría / dirección como salud del sistema operativo de FP&amp;A.</t>
  </si>
  <si>
    <t xml:space="preserve">FY</t>
  </si>
  <si>
    <t xml:space="preserve">Día de cierre (hábil)</t>
  </si>
  <si>
    <t xml:space="preserve">Reagendas del comité (acum)</t>
  </si>
  <si>
    <t xml:space="preserve">Decisiones documentadas / review</t>
  </si>
  <si>
    <t xml:space="preserve">% tiempo equipo en análisis</t>
  </si>
  <si>
    <t xml:space="preserve">MAPE forecast Q+1</t>
  </si>
  <si>
    <t xml:space="preserve">Re-trabajo en reportes (%)</t>
  </si>
  <si>
    <t xml:space="preserve">Targets</t>
  </si>
  <si>
    <t xml:space="preserve">Bueno</t>
  </si>
  <si>
    <t xml:space="preserve">Aceptable</t>
  </si>
  <si>
    <t xml:space="preserve">Mejorable</t>
  </si>
  <si>
    <t xml:space="preserve">≤ 5</t>
  </si>
  <si>
    <t xml:space="preserve">6-7</t>
  </si>
  <si>
    <t xml:space="preserve">&gt; 7</t>
  </si>
  <si>
    <t xml:space="preserve">Reviews sobre data vieja</t>
  </si>
  <si>
    <t xml:space="preserve">Reagendas del comité/año</t>
  </si>
  <si>
    <t xml:space="preserve">≤ 1</t>
  </si>
  <si>
    <t xml:space="preserve">2-3</t>
  </si>
  <si>
    <t xml:space="preserve">&gt; 3</t>
  </si>
  <si>
    <t xml:space="preserve">Cadencia ejecutiva opcional → no cadencia</t>
  </si>
  <si>
    <t xml:space="preserve">Decisiones documentadas</t>
  </si>
  <si>
    <t xml:space="preserve">≥ 5</t>
  </si>
  <si>
    <t xml:space="preserve">3-4</t>
  </si>
  <si>
    <t xml:space="preserve">&lt; 3</t>
  </si>
  <si>
    <t xml:space="preserve">Performance theater</t>
  </si>
  <si>
    <t xml:space="preserve">% análisis vs producción</t>
  </si>
  <si>
    <t xml:space="preserve">≥ 60%</t>
  </si>
  <si>
    <t xml:space="preserve">50-60%</t>
  </si>
  <si>
    <t xml:space="preserve">&lt; 50%</t>
  </si>
  <si>
    <t xml:space="preserve">Equipo fábrica de PDFs</t>
  </si>
  <si>
    <t xml:space="preserve">≤ 5%</t>
  </si>
  <si>
    <t xml:space="preserve">5-10%</t>
  </si>
  <si>
    <t xml:space="preserve">&gt; 10%</t>
  </si>
  <si>
    <t xml:space="preserve">Forecast performativo</t>
  </si>
  <si>
    <t xml:space="preserve">Re-trabajo en reportes</t>
  </si>
  <si>
    <t xml:space="preserve">≤ 10%</t>
  </si>
  <si>
    <t xml:space="preserve">10-20%</t>
  </si>
  <si>
    <t xml:space="preserve">&gt; 20%</t>
  </si>
  <si>
    <t xml:space="preserve">Cadencia inestable rebote</t>
  </si>
  <si>
    <t xml:space="preserve">Producción vs análisis — la métrica que distingue FP&amp;A maduro</t>
  </si>
  <si>
    <t xml:space="preserve">Mide cómo se distribuye el tiempo del equipo. Producción = armar reportes, conciliar números, hacer PowerPoint, ejecutar templates. Análisis = entender por qué, anticipar, modelar escenarios, recomendar acción. La cadencia disciplinada cambia el ratio sin agregar gente ni herramientas.</t>
  </si>
  <si>
    <t xml:space="preserve">Categoría</t>
  </si>
  <si>
    <t xml:space="preserve">Actividad</t>
  </si>
  <si>
    <t xml:space="preserve">Producción / Análisis</t>
  </si>
  <si>
    <t xml:space="preserve">% tiempo equipo (Andina año 1)</t>
  </si>
  <si>
    <t xml:space="preserve">% tiempo (post-disciplina, año 2)</t>
  </si>
  <si>
    <t xml:space="preserve">Cierre</t>
  </si>
  <si>
    <t xml:space="preserve">Consolidación P&amp;L, BS, CF mensual</t>
  </si>
  <si>
    <t xml:space="preserve">Producción</t>
  </si>
  <si>
    <t xml:space="preserve">Conciliación cuentas + JE manuales</t>
  </si>
  <si>
    <t xml:space="preserve">Reporting</t>
  </si>
  <si>
    <t xml:space="preserve">Armar deck para review ejecutivo (template)</t>
  </si>
  <si>
    <t xml:space="preserve">Reportes operativos (semanales, ad-hoc)</t>
  </si>
  <si>
    <t xml:space="preserve">Re-trabajo (revisiones, cambios, errores)</t>
  </si>
  <si>
    <t xml:space="preserve">Distribución reportes (PDF, email, BI)</t>
  </si>
  <si>
    <t xml:space="preserve">Forecast</t>
  </si>
  <si>
    <t xml:space="preserve">Refresh trimestral del modelo</t>
  </si>
  <si>
    <t xml:space="preserve">Análisis</t>
  </si>
  <si>
    <t xml:space="preserve">Variance bridge plan/forecast/real</t>
  </si>
  <si>
    <t xml:space="preserve">Profitability analysis (Cliente × Producto)</t>
  </si>
  <si>
    <t xml:space="preserve">Scenarios / sensibilidades para decisiones</t>
  </si>
  <si>
    <t xml:space="preserve">Acompañamiento a líderes funcionales (1:1)</t>
  </si>
  <si>
    <t xml:space="preserve">Business case M&amp;A, capex, lanzamiento</t>
  </si>
  <si>
    <t xml:space="preserve">TOTAL Producción</t>
  </si>
  <si>
    <t xml:space="preserve">TOTAL Análisis</t>
  </si>
  <si>
    <t xml:space="preserve">Lectura: del 30% análisis del año 1 al 60%+ del año 2 NO viene de agregar gente — viene de eliminar re-trabajo (15% → 5%) y reducir tiempo en cierre (25% → 15%). Ambas reducciones nacen de cadencia disciplinada (cierre rápido, sin reagendas, template estable).</t>
  </si>
  <si>
    <t xml:space="preserve">Tu cadencia — diagnóstico inicial</t>
  </si>
  <si>
    <t xml:space="preserve">Antes de proponer cualquier inversión en herramientas FP&amp;A: contesta estas 8 preguntas. Si tienes &lt;5 'Sí', el problema no es tecnología, es cadencia. Empieza por el cierre, sigue por el review, después forecast, finalmente planning.</t>
  </si>
  <si>
    <t xml:space="preserve">#</t>
  </si>
  <si>
    <t xml:space="preserve">Sí / No</t>
  </si>
  <si>
    <t xml:space="preserve">Si NO: ¿qué se rompe?</t>
  </si>
  <si>
    <t xml:space="preserve">Owner del fix</t>
  </si>
  <si>
    <t xml:space="preserve">Reviews sobre data vieja; toda la cadencia río abajo se atrasa.</t>
  </si>
  <si>
    <t xml:space="preserve">Controller (Pillar 4)</t>
  </si>
  <si>
    <t xml:space="preserve">¿El comité ejecutivo se reúne día fijo con template fijo?</t>
  </si>
  <si>
    <t xml:space="preserve">Decisiones no se acumulan; cada review es show one-off.</t>
  </si>
  <si>
    <t xml:space="preserve">¿El forecast trimestral tiene fecha fija post-cierre Q?</t>
  </si>
  <si>
    <t xml:space="preserve">Forecast es performativo, sin influencia operacional.</t>
  </si>
  <si>
    <t xml:space="preserve">CFO + Head FP&amp;A</t>
  </si>
  <si>
    <t xml:space="preserve">¿El planning anual sigue mismo calendario año a año?</t>
  </si>
  <si>
    <t xml:space="preserve">Plan se aprueba tarde; año pierde 1-2 meses ejecución alineada.</t>
  </si>
  <si>
    <t xml:space="preserve">CFO + CEO</t>
  </si>
  <si>
    <t xml:space="preserve">¿Cada ritual tiene UN dueño nombrado (no 'el equipo')?</t>
  </si>
  <si>
    <t xml:space="preserve">Ritual flota; nadie es accountable cuando falla.</t>
  </si>
  <si>
    <t xml:space="preserve">CFO</t>
  </si>
  <si>
    <t xml:space="preserve">Reviews son performance theater; mismo problema 3 meses seguidos.</t>
  </si>
  <si>
    <t xml:space="preserve">CEO</t>
  </si>
  <si>
    <t xml:space="preserve">¿% del tiempo del equipo en análisis es &gt;50%?</t>
  </si>
  <si>
    <t xml:space="preserve">Equipo es fábrica de PDFs; análisis sustantivo no ocurre.</t>
  </si>
  <si>
    <t xml:space="preserve">Head FP&amp;A</t>
  </si>
  <si>
    <t xml:space="preserve">¿% de re-trabajo en reportes es &lt;15%?</t>
  </si>
  <si>
    <t xml:space="preserve">Tiempo del equipo se evapora en revisar errores y cambios.</t>
  </si>
  <si>
    <t xml:space="preserve">Total Sí</t>
  </si>
  <si>
    <t xml:space="preserve">Diagnóstico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</si>
</sst>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0"/>
    <numFmt numFmtId="167" formatCode="0%"/>
    <numFmt numFmtId="168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color rgb="FFFFFFFF"/>
      <name val="Calibri"/>
      <family val="0"/>
      <charset val="1"/>
    </font>
    <font>
      <i val="true"/>
      <sz val="10"/>
      <color rgb="FF7A8499"/>
      <name val="Calibri"/>
      <family val="0"/>
      <charset val="1"/>
    </font>
    <font>
      <b val="true"/>
      <sz val="11"/>
      <color rgb="FF0A2540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color rgb="FF0A2540"/>
      <name val="Calibri"/>
      <family val="0"/>
      <charset val="1"/>
    </font>
    <font>
      <b val="true"/>
      <sz val="10"/>
      <color rgb="FF0A2540"/>
      <name val="Calibri"/>
      <family val="0"/>
      <charset val="1"/>
    </font>
    <font>
      <b val="true"/>
      <sz val="9"/>
      <color rgb="FF0A2540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2"/>
      <color rgb="FF0A2540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A2540"/>
        <bgColor rgb="FF003300"/>
      </patternFill>
    </fill>
    <fill>
      <patternFill patternType="solid">
        <fgColor rgb="FFDCC4A4"/>
        <bgColor rgb="FFC9CFD8"/>
      </patternFill>
    </fill>
    <fill>
      <patternFill patternType="solid">
        <fgColor rgb="FFFAF6F0"/>
        <bgColor rgb="FFF2F2F2"/>
      </patternFill>
    </fill>
    <fill>
      <patternFill patternType="solid">
        <fgColor rgb="FFE8F4E8"/>
        <bgColor rgb="FFF2F2F2"/>
      </patternFill>
    </fill>
    <fill>
      <patternFill patternType="solid">
        <fgColor rgb="FFFFF4D6"/>
        <bgColor rgb="FFFAF6F0"/>
      </patternFill>
    </fill>
    <fill>
      <patternFill patternType="solid">
        <fgColor rgb="FFFBE3E3"/>
        <bgColor rgb="FFF2F2F2"/>
      </patternFill>
    </fill>
    <fill>
      <patternFill patternType="solid">
        <fgColor rgb="FFF2F2F2"/>
        <bgColor rgb="FFFAF6F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CFD8"/>
      </left>
      <right style="thin">
        <color rgb="FFC9CFD8"/>
      </right>
      <top style="thin">
        <color rgb="FFC9CFD8"/>
      </top>
      <bottom style="thin">
        <color rgb="FFC9CFD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8" fillId="8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8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8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6" fillId="8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8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6" fillId="8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8" fillId="8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6" fillId="8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2" fillId="8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8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E8F4E8"/>
        </patternFill>
      </fill>
    </dxf>
    <dxf>
      <fill>
        <patternFill>
          <bgColor rgb="FFFFF4D6"/>
        </patternFill>
      </fill>
    </dxf>
    <dxf>
      <fill>
        <patternFill>
          <bgColor rgb="FFFBE3E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CC4A4"/>
      <rgbColor rgb="FF7A8499"/>
      <rgbColor rgb="FF9999FF"/>
      <rgbColor rgb="FF993366"/>
      <rgbColor rgb="FFFFF4D6"/>
      <rgbColor rgb="FFE8F4E8"/>
      <rgbColor rgb="FF660066"/>
      <rgbColor rgb="FFFF8080"/>
      <rgbColor rgb="FF0066CC"/>
      <rgbColor rgb="FFC9CF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AF6F0"/>
      <rgbColor rgb="FFFFFF99"/>
      <rgbColor rgb="FF99CCFF"/>
      <rgbColor rgb="FFFF99CC"/>
      <rgbColor rgb="FFCC99FF"/>
      <rgbColor rgb="FFFBE3E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A254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1142640</xdr:colOff>
      <xdr:row>0</xdr:row>
      <xdr:rowOff>247320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0" y="0"/>
          <a:ext cx="1142640" cy="24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1142640</xdr:colOff>
      <xdr:row>0</xdr:row>
      <xdr:rowOff>247320</xdr:rowOff>
    </xdr:to>
    <xdr:pic>
      <xdr:nvPicPr>
        <xdr:cNvPr id="2" name="Image 1" descr="Picture"/>
        <xdr:cNvPicPr/>
      </xdr:nvPicPr>
      <xdr:blipFill>
        <a:blip r:embed="rId1"/>
        <a:stretch/>
      </xdr:blipFill>
      <xdr:spPr>
        <a:xfrm>
          <a:off x="0" y="0"/>
          <a:ext cx="1142640" cy="24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1142640</xdr:colOff>
      <xdr:row>0</xdr:row>
      <xdr:rowOff>247320</xdr:rowOff>
    </xdr:to>
    <xdr:pic>
      <xdr:nvPicPr>
        <xdr:cNvPr id="3" name="Image 1" descr="Picture"/>
        <xdr:cNvPicPr/>
      </xdr:nvPicPr>
      <xdr:blipFill>
        <a:blip r:embed="rId1"/>
        <a:stretch/>
      </xdr:blipFill>
      <xdr:spPr>
        <a:xfrm>
          <a:off x="0" y="0"/>
          <a:ext cx="1142640" cy="24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1142640</xdr:colOff>
      <xdr:row>0</xdr:row>
      <xdr:rowOff>247320</xdr:rowOff>
    </xdr:to>
    <xdr:pic>
      <xdr:nvPicPr>
        <xdr:cNvPr id="4" name="Image 1" descr="Picture"/>
        <xdr:cNvPicPr/>
      </xdr:nvPicPr>
      <xdr:blipFill>
        <a:blip r:embed="rId1"/>
        <a:stretch/>
      </xdr:blipFill>
      <xdr:spPr>
        <a:xfrm>
          <a:off x="0" y="0"/>
          <a:ext cx="1142640" cy="24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155880</xdr:colOff>
      <xdr:row>0</xdr:row>
      <xdr:rowOff>247320</xdr:rowOff>
    </xdr:to>
    <xdr:pic>
      <xdr:nvPicPr>
        <xdr:cNvPr id="5" name="Image 1" descr="Picture"/>
        <xdr:cNvPicPr/>
      </xdr:nvPicPr>
      <xdr:blipFill>
        <a:blip r:embed="rId1"/>
        <a:stretch/>
      </xdr:blipFill>
      <xdr:spPr>
        <a:xfrm>
          <a:off x="0" y="0"/>
          <a:ext cx="1142640" cy="24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860760</xdr:colOff>
      <xdr:row>0</xdr:row>
      <xdr:rowOff>247320</xdr:rowOff>
    </xdr:to>
    <xdr:pic>
      <xdr:nvPicPr>
        <xdr:cNvPr id="6" name="Image 1" descr="Picture"/>
        <xdr:cNvPicPr/>
      </xdr:nvPicPr>
      <xdr:blipFill>
        <a:blip r:embed="rId1"/>
        <a:stretch/>
      </xdr:blipFill>
      <xdr:spPr>
        <a:xfrm>
          <a:off x="0" y="0"/>
          <a:ext cx="1142640" cy="24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deabaco.com/es/pillars/fpa/modules/2.15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8"/>
    <col collapsed="false" customWidth="true" hidden="false" outlineLevel="0" max="13" min="2" style="1" width="9"/>
    <col collapsed="false" customWidth="true" hidden="false" outlineLevel="0" max="14" min="14" style="1" width="26"/>
  </cols>
  <sheetData>
    <row r="1" customFormat="false" ht="27.75" hidden="false" customHeight="true" outlineLevel="0" collapsed="false"/>
    <row r="2" customFormat="false" ht="48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20.8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27.75" hidden="false" customHeight="true" outlineLevel="0" collapsed="false"/>
    <row r="5" customFormat="false" ht="15" hidden="false" customHeight="true" outlineLevel="0" collapsed="false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</row>
    <row r="6" customFormat="false" ht="15" hidden="false" customHeight="true" outlineLevel="0" collapsed="false">
      <c r="A6" s="5" t="s">
        <v>16</v>
      </c>
      <c r="B6" s="6" t="s">
        <v>17</v>
      </c>
      <c r="C6" s="6" t="s">
        <v>17</v>
      </c>
      <c r="D6" s="6" t="s">
        <v>17</v>
      </c>
      <c r="E6" s="6" t="s">
        <v>17</v>
      </c>
      <c r="F6" s="6" t="s">
        <v>17</v>
      </c>
      <c r="G6" s="6" t="s">
        <v>17</v>
      </c>
      <c r="H6" s="6" t="s">
        <v>17</v>
      </c>
      <c r="I6" s="6" t="s">
        <v>17</v>
      </c>
      <c r="J6" s="6" t="s">
        <v>17</v>
      </c>
      <c r="K6" s="6" t="s">
        <v>17</v>
      </c>
      <c r="L6" s="6" t="s">
        <v>17</v>
      </c>
      <c r="M6" s="6" t="s">
        <v>17</v>
      </c>
      <c r="N6" s="7" t="s">
        <v>18</v>
      </c>
    </row>
    <row r="7" customFormat="false" ht="15" hidden="false" customHeight="true" outlineLevel="0" collapsed="false">
      <c r="A7" s="5" t="s">
        <v>19</v>
      </c>
      <c r="B7" s="6" t="s">
        <v>17</v>
      </c>
      <c r="C7" s="6" t="s">
        <v>17</v>
      </c>
      <c r="D7" s="6" t="s">
        <v>17</v>
      </c>
      <c r="E7" s="6" t="s">
        <v>17</v>
      </c>
      <c r="F7" s="6" t="s">
        <v>17</v>
      </c>
      <c r="G7" s="6" t="s">
        <v>17</v>
      </c>
      <c r="H7" s="6" t="s">
        <v>17</v>
      </c>
      <c r="I7" s="6" t="s">
        <v>17</v>
      </c>
      <c r="J7" s="6" t="s">
        <v>17</v>
      </c>
      <c r="K7" s="6" t="s">
        <v>17</v>
      </c>
      <c r="L7" s="6" t="s">
        <v>17</v>
      </c>
      <c r="M7" s="6" t="s">
        <v>17</v>
      </c>
      <c r="N7" s="7" t="s">
        <v>20</v>
      </c>
    </row>
    <row r="8" customFormat="false" ht="15" hidden="false" customHeight="true" outlineLevel="0" collapsed="false">
      <c r="A8" s="5" t="s">
        <v>21</v>
      </c>
      <c r="B8" s="8"/>
      <c r="C8" s="8"/>
      <c r="D8" s="8"/>
      <c r="E8" s="9" t="s">
        <v>22</v>
      </c>
      <c r="F8" s="8"/>
      <c r="G8" s="8"/>
      <c r="H8" s="9" t="s">
        <v>23</v>
      </c>
      <c r="I8" s="8"/>
      <c r="J8" s="8"/>
      <c r="K8" s="9" t="s">
        <v>24</v>
      </c>
      <c r="L8" s="8"/>
      <c r="M8" s="8"/>
      <c r="N8" s="7" t="s">
        <v>25</v>
      </c>
    </row>
    <row r="9" customFormat="false" ht="15" hidden="false" customHeight="false" outlineLevel="0" collapsed="false">
      <c r="A9" s="5" t="s">
        <v>26</v>
      </c>
      <c r="B9" s="8"/>
      <c r="C9" s="8"/>
      <c r="D9" s="8"/>
      <c r="E9" s="8"/>
      <c r="F9" s="8"/>
      <c r="G9" s="8"/>
      <c r="H9" s="8"/>
      <c r="I9" s="8"/>
      <c r="J9" s="10" t="s">
        <v>27</v>
      </c>
      <c r="K9" s="10" t="s">
        <v>28</v>
      </c>
      <c r="L9" s="10" t="s">
        <v>29</v>
      </c>
      <c r="M9" s="10" t="s">
        <v>30</v>
      </c>
      <c r="N9" s="7" t="s">
        <v>31</v>
      </c>
    </row>
    <row r="10" customFormat="false" ht="15" hidden="false" customHeight="true" outlineLevel="0" collapsed="false"/>
    <row r="11" customFormat="false" ht="60" hidden="false" customHeight="true" outlineLevel="0" collapsed="false">
      <c r="A11" s="4" t="s">
        <v>32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customFormat="false" ht="20.85" hidden="false" customHeight="true" outlineLevel="0" collapsed="false">
      <c r="A12" s="3" t="s">
        <v>33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customFormat="false" ht="15" hidden="false" customHeight="true" outlineLevel="0" collapsed="false"/>
    <row r="14" customFormat="false" ht="15" hidden="false" customHeight="true" outlineLevel="0" collapsed="false">
      <c r="A14" s="4" t="s">
        <v>34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customFormat="false" ht="27.75" hidden="false" customHeight="true" outlineLevel="0" collapsed="false"/>
    <row r="16" customFormat="false" ht="25.5" hidden="false" customHeight="true" outlineLevel="0" collapsed="false">
      <c r="A16" s="4" t="s">
        <v>35</v>
      </c>
      <c r="B16" s="4" t="s">
        <v>36</v>
      </c>
      <c r="C16" s="4" t="s">
        <v>37</v>
      </c>
      <c r="D16" s="4" t="s">
        <v>38</v>
      </c>
    </row>
    <row r="17" customFormat="false" ht="25.5" hidden="false" customHeight="true" outlineLevel="0" collapsed="false">
      <c r="A17" s="7" t="s">
        <v>39</v>
      </c>
      <c r="B17" s="7"/>
      <c r="C17" s="7"/>
      <c r="D17" s="7"/>
      <c r="E17" s="7" t="s">
        <v>40</v>
      </c>
      <c r="F17" s="7"/>
      <c r="G17" s="7"/>
      <c r="H17" s="7"/>
      <c r="I17" s="7" t="s">
        <v>41</v>
      </c>
      <c r="J17" s="7"/>
      <c r="K17" s="7"/>
      <c r="L17" s="7"/>
      <c r="M17" s="11" t="s">
        <v>42</v>
      </c>
      <c r="N17" s="11"/>
    </row>
    <row r="18" customFormat="false" ht="25.5" hidden="false" customHeight="true" outlineLevel="0" collapsed="false">
      <c r="A18" s="7" t="s">
        <v>43</v>
      </c>
      <c r="B18" s="7"/>
      <c r="C18" s="7"/>
      <c r="D18" s="7"/>
      <c r="E18" s="7" t="s">
        <v>44</v>
      </c>
      <c r="F18" s="7"/>
      <c r="G18" s="7"/>
      <c r="H18" s="7"/>
      <c r="I18" s="7" t="s">
        <v>45</v>
      </c>
      <c r="J18" s="7"/>
      <c r="K18" s="7"/>
      <c r="L18" s="7"/>
      <c r="M18" s="11" t="s">
        <v>42</v>
      </c>
      <c r="N18" s="11"/>
    </row>
    <row r="19" customFormat="false" ht="25.5" hidden="false" customHeight="true" outlineLevel="0" collapsed="false">
      <c r="A19" s="7" t="s">
        <v>46</v>
      </c>
      <c r="B19" s="7"/>
      <c r="C19" s="7"/>
      <c r="D19" s="7"/>
      <c r="E19" s="7" t="s">
        <v>47</v>
      </c>
      <c r="F19" s="7"/>
      <c r="G19" s="7"/>
      <c r="H19" s="7"/>
      <c r="I19" s="7" t="s">
        <v>48</v>
      </c>
      <c r="J19" s="7"/>
      <c r="K19" s="7"/>
      <c r="L19" s="7"/>
      <c r="M19" s="11" t="s">
        <v>42</v>
      </c>
      <c r="N19" s="11"/>
    </row>
    <row r="20" customFormat="false" ht="25.5" hidden="false" customHeight="true" outlineLevel="0" collapsed="false">
      <c r="A20" s="7" t="s">
        <v>49</v>
      </c>
      <c r="B20" s="7"/>
      <c r="C20" s="7"/>
      <c r="D20" s="7"/>
      <c r="E20" s="7" t="s">
        <v>50</v>
      </c>
      <c r="F20" s="7"/>
      <c r="G20" s="7"/>
      <c r="H20" s="7"/>
      <c r="I20" s="7" t="s">
        <v>51</v>
      </c>
      <c r="J20" s="7"/>
      <c r="K20" s="7"/>
      <c r="L20" s="7"/>
      <c r="M20" s="11" t="s">
        <v>42</v>
      </c>
      <c r="N20" s="11"/>
    </row>
    <row r="21" customFormat="false" ht="25.5" hidden="false" customHeight="true" outlineLevel="0" collapsed="false">
      <c r="A21" s="7" t="s">
        <v>52</v>
      </c>
      <c r="B21" s="7"/>
      <c r="C21" s="7"/>
      <c r="D21" s="7"/>
      <c r="E21" s="7" t="s">
        <v>53</v>
      </c>
      <c r="F21" s="7"/>
      <c r="G21" s="7"/>
      <c r="H21" s="7"/>
      <c r="I21" s="7" t="s">
        <v>54</v>
      </c>
      <c r="J21" s="7"/>
      <c r="K21" s="7"/>
      <c r="L21" s="7"/>
      <c r="M21" s="11" t="s">
        <v>42</v>
      </c>
      <c r="N21" s="11"/>
    </row>
    <row r="22" customFormat="false" ht="25.5" hidden="false" customHeight="true" outlineLevel="0" collapsed="false">
      <c r="A22" s="7" t="s">
        <v>55</v>
      </c>
      <c r="B22" s="7"/>
      <c r="C22" s="7"/>
      <c r="D22" s="7"/>
      <c r="E22" s="7" t="s">
        <v>56</v>
      </c>
      <c r="F22" s="7"/>
      <c r="G22" s="7"/>
      <c r="H22" s="7"/>
      <c r="I22" s="7" t="s">
        <v>57</v>
      </c>
      <c r="J22" s="7"/>
      <c r="K22" s="7"/>
      <c r="L22" s="7"/>
      <c r="M22" s="11" t="s">
        <v>42</v>
      </c>
      <c r="N22" s="11"/>
    </row>
    <row r="23" customFormat="false" ht="25.5" hidden="false" customHeight="true" outlineLevel="0" collapsed="false">
      <c r="A23" s="7" t="s">
        <v>58</v>
      </c>
      <c r="B23" s="7"/>
      <c r="C23" s="7"/>
      <c r="D23" s="7"/>
      <c r="E23" s="7" t="s">
        <v>59</v>
      </c>
      <c r="F23" s="7"/>
      <c r="G23" s="7"/>
      <c r="H23" s="7"/>
      <c r="I23" s="7" t="s">
        <v>60</v>
      </c>
      <c r="J23" s="7"/>
      <c r="K23" s="7"/>
      <c r="L23" s="7"/>
      <c r="M23" s="11" t="s">
        <v>42</v>
      </c>
      <c r="N23" s="11"/>
    </row>
    <row r="24" customFormat="false" ht="15" hidden="false" customHeight="true" outlineLevel="0" collapsed="false">
      <c r="A24" s="7" t="s">
        <v>61</v>
      </c>
      <c r="B24" s="7"/>
      <c r="C24" s="7"/>
      <c r="D24" s="7"/>
      <c r="E24" s="7" t="s">
        <v>62</v>
      </c>
      <c r="F24" s="7"/>
      <c r="G24" s="7"/>
      <c r="H24" s="7"/>
      <c r="I24" s="7" t="s">
        <v>63</v>
      </c>
      <c r="J24" s="7"/>
      <c r="K24" s="7"/>
      <c r="L24" s="7"/>
      <c r="M24" s="11" t="s">
        <v>42</v>
      </c>
      <c r="N24" s="11"/>
    </row>
  </sheetData>
  <mergeCells count="37">
    <mergeCell ref="A2:N2"/>
    <mergeCell ref="A3:N3"/>
    <mergeCell ref="A11:N11"/>
    <mergeCell ref="A12:N12"/>
    <mergeCell ref="A14:N14"/>
    <mergeCell ref="A17:D17"/>
    <mergeCell ref="E17:H17"/>
    <mergeCell ref="I17:L17"/>
    <mergeCell ref="M17:N17"/>
    <mergeCell ref="A18:D18"/>
    <mergeCell ref="E18:H18"/>
    <mergeCell ref="I18:L18"/>
    <mergeCell ref="M18:N18"/>
    <mergeCell ref="A19:D19"/>
    <mergeCell ref="E19:H19"/>
    <mergeCell ref="I19:L19"/>
    <mergeCell ref="M19:N19"/>
    <mergeCell ref="A20:D20"/>
    <mergeCell ref="E20:H20"/>
    <mergeCell ref="I20:L20"/>
    <mergeCell ref="M20:N20"/>
    <mergeCell ref="A21:D21"/>
    <mergeCell ref="E21:H21"/>
    <mergeCell ref="I21:L21"/>
    <mergeCell ref="M21:N21"/>
    <mergeCell ref="A22:D22"/>
    <mergeCell ref="E22:H22"/>
    <mergeCell ref="I22:L22"/>
    <mergeCell ref="M22:N22"/>
    <mergeCell ref="A23:D23"/>
    <mergeCell ref="E23:H23"/>
    <mergeCell ref="I23:L23"/>
    <mergeCell ref="M23:N23"/>
    <mergeCell ref="A24:D24"/>
    <mergeCell ref="E24:H24"/>
    <mergeCell ref="I24:L24"/>
    <mergeCell ref="M24:N24"/>
  </mergeCells>
  <conditionalFormatting sqref="M16">
    <cfRule type="expression" priority="2" aboveAverage="0" equalAverage="0" bottom="0" percent="0" rank="0" text="" dxfId="0">
      <formula>M16="Maduro"</formula>
    </cfRule>
    <cfRule type="expression" priority="3" aboveAverage="0" equalAverage="0" bottom="0" percent="0" rank="0" text="" dxfId="1">
      <formula>M16="En desarrollo"</formula>
    </cfRule>
    <cfRule type="expression" priority="4" aboveAverage="0" equalAverage="0" bottom="0" percent="0" rank="0" text="" dxfId="2">
      <formula>M16="Reactivo"</formula>
    </cfRule>
  </conditionalFormatting>
  <conditionalFormatting sqref="M17">
    <cfRule type="expression" priority="5" aboveAverage="0" equalAverage="0" bottom="0" percent="0" rank="0" text="" dxfId="0">
      <formula>M17="Maduro"</formula>
    </cfRule>
    <cfRule type="expression" priority="6" aboveAverage="0" equalAverage="0" bottom="0" percent="0" rank="0" text="" dxfId="1">
      <formula>M17="En desarrollo"</formula>
    </cfRule>
    <cfRule type="expression" priority="7" aboveAverage="0" equalAverage="0" bottom="0" percent="0" rank="0" text="" dxfId="2">
      <formula>M17="Reactivo"</formula>
    </cfRule>
  </conditionalFormatting>
  <conditionalFormatting sqref="M18">
    <cfRule type="expression" priority="8" aboveAverage="0" equalAverage="0" bottom="0" percent="0" rank="0" text="" dxfId="0">
      <formula>M18="Maduro"</formula>
    </cfRule>
    <cfRule type="expression" priority="9" aboveAverage="0" equalAverage="0" bottom="0" percent="0" rank="0" text="" dxfId="1">
      <formula>M18="En desarrollo"</formula>
    </cfRule>
    <cfRule type="expression" priority="10" aboveAverage="0" equalAverage="0" bottom="0" percent="0" rank="0" text="" dxfId="2">
      <formula>M18="Reactivo"</formula>
    </cfRule>
  </conditionalFormatting>
  <conditionalFormatting sqref="M19">
    <cfRule type="expression" priority="11" aboveAverage="0" equalAverage="0" bottom="0" percent="0" rank="0" text="" dxfId="0">
      <formula>M19="Maduro"</formula>
    </cfRule>
    <cfRule type="expression" priority="12" aboveAverage="0" equalAverage="0" bottom="0" percent="0" rank="0" text="" dxfId="1">
      <formula>M19="En desarrollo"</formula>
    </cfRule>
    <cfRule type="expression" priority="13" aboveAverage="0" equalAverage="0" bottom="0" percent="0" rank="0" text="" dxfId="2">
      <formula>M19="Reactivo"</formula>
    </cfRule>
  </conditionalFormatting>
  <conditionalFormatting sqref="M20">
    <cfRule type="expression" priority="14" aboveAverage="0" equalAverage="0" bottom="0" percent="0" rank="0" text="" dxfId="0">
      <formula>M20="Maduro"</formula>
    </cfRule>
    <cfRule type="expression" priority="15" aboveAverage="0" equalAverage="0" bottom="0" percent="0" rank="0" text="" dxfId="1">
      <formula>M20="En desarrollo"</formula>
    </cfRule>
    <cfRule type="expression" priority="16" aboveAverage="0" equalAverage="0" bottom="0" percent="0" rank="0" text="" dxfId="2">
      <formula>M20="Reactivo"</formula>
    </cfRule>
  </conditionalFormatting>
  <conditionalFormatting sqref="M21">
    <cfRule type="expression" priority="17" aboveAverage="0" equalAverage="0" bottom="0" percent="0" rank="0" text="" dxfId="0">
      <formula>M21="Maduro"</formula>
    </cfRule>
    <cfRule type="expression" priority="18" aboveAverage="0" equalAverage="0" bottom="0" percent="0" rank="0" text="" dxfId="1">
      <formula>M21="En desarrollo"</formula>
    </cfRule>
    <cfRule type="expression" priority="19" aboveAverage="0" equalAverage="0" bottom="0" percent="0" rank="0" text="" dxfId="2">
      <formula>M21="Reactivo"</formula>
    </cfRule>
  </conditionalFormatting>
  <conditionalFormatting sqref="M22">
    <cfRule type="expression" priority="20" aboveAverage="0" equalAverage="0" bottom="0" percent="0" rank="0" text="" dxfId="0">
      <formula>M22="Maduro"</formula>
    </cfRule>
    <cfRule type="expression" priority="21" aboveAverage="0" equalAverage="0" bottom="0" percent="0" rank="0" text="" dxfId="1">
      <formula>M22="En desarrollo"</formula>
    </cfRule>
    <cfRule type="expression" priority="22" aboveAverage="0" equalAverage="0" bottom="0" percent="0" rank="0" text="" dxfId="2">
      <formula>M22="Reactivo"</formula>
    </cfRule>
  </conditionalFormatting>
  <conditionalFormatting sqref="M23">
    <cfRule type="expression" priority="23" aboveAverage="0" equalAverage="0" bottom="0" percent="0" rank="0" text="" dxfId="0">
      <formula>M23="Maduro"</formula>
    </cfRule>
    <cfRule type="expression" priority="24" aboveAverage="0" equalAverage="0" bottom="0" percent="0" rank="0" text="" dxfId="1">
      <formula>M23="En desarrollo"</formula>
    </cfRule>
    <cfRule type="expression" priority="25" aboveAverage="0" equalAverage="0" bottom="0" percent="0" rank="0" text="" dxfId="2">
      <formula>M23="Reactivo"</formula>
    </cfRule>
  </conditionalFormatting>
  <hyperlinks>
    <hyperlink ref="A2" r:id="rId1" display="deabaco · Andina · Cadencia FP&amp;A · calendario operativo anual · Módulo 2.15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42"/>
    <col collapsed="false" customWidth="true" hidden="false" outlineLevel="0" max="3" min="3" style="1" width="28"/>
    <col collapsed="false" customWidth="true" hidden="false" outlineLevel="0" max="5" min="4" style="1" width="42"/>
    <col collapsed="false" customWidth="true" hidden="false" outlineLevel="0" max="6" min="6" style="1" width="52"/>
  </cols>
  <sheetData>
    <row r="1" customFormat="false" ht="27.75" hidden="false" customHeight="true" outlineLevel="0" collapsed="false"/>
    <row r="2" customFormat="false" ht="36" hidden="false" customHeight="true" outlineLevel="0" collapsed="false">
      <c r="A2" s="12" t="s">
        <v>64</v>
      </c>
      <c r="B2" s="12"/>
      <c r="C2" s="12"/>
      <c r="D2" s="12"/>
      <c r="E2" s="12"/>
      <c r="F2" s="12"/>
    </row>
    <row r="3" customFormat="false" ht="15" hidden="false" customHeight="true" outlineLevel="0" collapsed="false">
      <c r="A3" s="3" t="s">
        <v>65</v>
      </c>
      <c r="B3" s="3"/>
      <c r="C3" s="3"/>
      <c r="D3" s="3"/>
      <c r="E3" s="3"/>
      <c r="F3" s="3"/>
    </row>
    <row r="4" customFormat="false" ht="31.5" hidden="false" customHeight="true" outlineLevel="0" collapsed="false"/>
    <row r="5" customFormat="false" ht="60" hidden="false" customHeight="true" outlineLevel="0" collapsed="false">
      <c r="A5" s="4" t="s">
        <v>66</v>
      </c>
      <c r="B5" s="4" t="s">
        <v>67</v>
      </c>
      <c r="C5" s="4" t="s">
        <v>68</v>
      </c>
      <c r="D5" s="4" t="s">
        <v>69</v>
      </c>
      <c r="E5" s="4" t="s">
        <v>70</v>
      </c>
      <c r="F5" s="4" t="s">
        <v>71</v>
      </c>
    </row>
    <row r="6" customFormat="false" ht="60" hidden="false" customHeight="true" outlineLevel="0" collapsed="false">
      <c r="A6" s="5" t="s">
        <v>72</v>
      </c>
      <c r="B6" s="7" t="s">
        <v>73</v>
      </c>
      <c r="C6" s="7" t="s">
        <v>74</v>
      </c>
      <c r="D6" s="7" t="s">
        <v>75</v>
      </c>
      <c r="E6" s="7" t="s">
        <v>76</v>
      </c>
      <c r="F6" s="7" t="s">
        <v>77</v>
      </c>
    </row>
    <row r="7" customFormat="false" ht="60" hidden="false" customHeight="true" outlineLevel="0" collapsed="false">
      <c r="A7" s="5" t="s">
        <v>78</v>
      </c>
      <c r="B7" s="7" t="s">
        <v>79</v>
      </c>
      <c r="C7" s="7" t="s">
        <v>80</v>
      </c>
      <c r="D7" s="7" t="s">
        <v>81</v>
      </c>
      <c r="E7" s="7" t="s">
        <v>82</v>
      </c>
      <c r="F7" s="7" t="s">
        <v>83</v>
      </c>
    </row>
    <row r="8" customFormat="false" ht="60" hidden="false" customHeight="true" outlineLevel="0" collapsed="false">
      <c r="A8" s="5" t="s">
        <v>84</v>
      </c>
      <c r="B8" s="7" t="s">
        <v>85</v>
      </c>
      <c r="C8" s="7" t="s">
        <v>86</v>
      </c>
      <c r="D8" s="7" t="s">
        <v>87</v>
      </c>
      <c r="E8" s="7" t="s">
        <v>88</v>
      </c>
      <c r="F8" s="7" t="s">
        <v>89</v>
      </c>
    </row>
    <row r="9" customFormat="false" ht="60" hidden="false" customHeight="true" outlineLevel="0" collapsed="false">
      <c r="A9" s="5" t="s">
        <v>90</v>
      </c>
      <c r="B9" s="7" t="s">
        <v>91</v>
      </c>
      <c r="C9" s="7" t="s">
        <v>92</v>
      </c>
      <c r="D9" s="7" t="s">
        <v>93</v>
      </c>
      <c r="E9" s="7" t="s">
        <v>94</v>
      </c>
      <c r="F9" s="7" t="s">
        <v>95</v>
      </c>
    </row>
    <row r="10" customFormat="false" ht="60" hidden="false" customHeight="true" outlineLevel="0" collapsed="false">
      <c r="A10" s="5" t="s">
        <v>96</v>
      </c>
      <c r="B10" s="7" t="s">
        <v>97</v>
      </c>
      <c r="C10" s="7" t="s">
        <v>98</v>
      </c>
      <c r="D10" s="7" t="s">
        <v>99</v>
      </c>
      <c r="E10" s="7" t="s">
        <v>100</v>
      </c>
      <c r="F10" s="7" t="s">
        <v>101</v>
      </c>
    </row>
    <row r="11" customFormat="false" ht="60" hidden="false" customHeight="true" outlineLevel="0" collapsed="false">
      <c r="A11" s="5" t="s">
        <v>102</v>
      </c>
      <c r="B11" s="7" t="s">
        <v>103</v>
      </c>
      <c r="C11" s="7" t="s">
        <v>104</v>
      </c>
      <c r="D11" s="7" t="s">
        <v>105</v>
      </c>
      <c r="E11" s="7" t="s">
        <v>106</v>
      </c>
      <c r="F11" s="7" t="s">
        <v>107</v>
      </c>
    </row>
    <row r="12" customFormat="false" ht="60" hidden="false" customHeight="true" outlineLevel="0" collapsed="false">
      <c r="A12" s="5" t="s">
        <v>108</v>
      </c>
      <c r="B12" s="7" t="s">
        <v>109</v>
      </c>
      <c r="C12" s="7" t="s">
        <v>110</v>
      </c>
      <c r="D12" s="7" t="s">
        <v>111</v>
      </c>
      <c r="E12" s="7" t="s">
        <v>112</v>
      </c>
      <c r="F12" s="7" t="s">
        <v>113</v>
      </c>
    </row>
    <row r="13" customFormat="false" ht="35.05" hidden="false" customHeight="false" outlineLevel="0" collapsed="false">
      <c r="A13" s="5" t="s">
        <v>114</v>
      </c>
      <c r="B13" s="7" t="s">
        <v>115</v>
      </c>
      <c r="C13" s="7" t="s">
        <v>116</v>
      </c>
      <c r="D13" s="7" t="s">
        <v>117</v>
      </c>
      <c r="E13" s="7" t="s">
        <v>118</v>
      </c>
      <c r="F13" s="7" t="s">
        <v>119</v>
      </c>
    </row>
  </sheetData>
  <mergeCells count="2">
    <mergeCell ref="A2:F2"/>
    <mergeCell ref="A3:F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22"/>
    <col collapsed="false" customWidth="true" hidden="false" outlineLevel="0" max="3" min="3" style="1" width="24"/>
    <col collapsed="false" customWidth="true" hidden="false" outlineLevel="0" max="4" min="4" style="1" width="18"/>
    <col collapsed="false" customWidth="true" hidden="false" outlineLevel="0" max="5" min="5" style="1" width="52"/>
  </cols>
  <sheetData>
    <row r="1" customFormat="false" ht="27.75" hidden="false" customHeight="true" outlineLevel="0" collapsed="false"/>
    <row r="2" customFormat="false" ht="48" hidden="false" customHeight="true" outlineLevel="0" collapsed="false">
      <c r="A2" s="12" t="s">
        <v>120</v>
      </c>
      <c r="B2" s="12"/>
      <c r="C2" s="12"/>
      <c r="D2" s="12"/>
      <c r="E2" s="12"/>
    </row>
    <row r="3" customFormat="false" ht="20.85" hidden="false" customHeight="true" outlineLevel="0" collapsed="false">
      <c r="A3" s="3" t="s">
        <v>121</v>
      </c>
      <c r="B3" s="3"/>
      <c r="C3" s="3"/>
      <c r="D3" s="3"/>
      <c r="E3" s="3"/>
    </row>
    <row r="4" customFormat="false" ht="27.75" hidden="false" customHeight="true" outlineLevel="0" collapsed="false"/>
    <row r="5" customFormat="false" ht="31.5" hidden="false" customHeight="true" outlineLevel="0" collapsed="false">
      <c r="A5" s="4" t="s">
        <v>122</v>
      </c>
      <c r="B5" s="4" t="s">
        <v>123</v>
      </c>
      <c r="C5" s="4" t="s">
        <v>124</v>
      </c>
      <c r="D5" s="4" t="s">
        <v>125</v>
      </c>
      <c r="E5" s="4" t="s">
        <v>126</v>
      </c>
    </row>
    <row r="6" customFormat="false" ht="31.5" hidden="false" customHeight="true" outlineLevel="0" collapsed="false">
      <c r="A6" s="5" t="s">
        <v>127</v>
      </c>
      <c r="B6" s="13" t="s">
        <v>128</v>
      </c>
      <c r="C6" s="14" t="s">
        <v>129</v>
      </c>
      <c r="D6" s="15" t="s">
        <v>130</v>
      </c>
      <c r="E6" s="7" t="s">
        <v>131</v>
      </c>
    </row>
    <row r="7" customFormat="false" ht="31.5" hidden="false" customHeight="true" outlineLevel="0" collapsed="false">
      <c r="A7" s="5" t="s">
        <v>132</v>
      </c>
      <c r="B7" s="13" t="s">
        <v>133</v>
      </c>
      <c r="C7" s="14" t="s">
        <v>134</v>
      </c>
      <c r="D7" s="15" t="s">
        <v>135</v>
      </c>
      <c r="E7" s="7" t="s">
        <v>136</v>
      </c>
    </row>
    <row r="8" customFormat="false" ht="31.5" hidden="false" customHeight="true" outlineLevel="0" collapsed="false">
      <c r="A8" s="5" t="s">
        <v>137</v>
      </c>
      <c r="B8" s="13" t="s">
        <v>138</v>
      </c>
      <c r="C8" s="14" t="s">
        <v>139</v>
      </c>
      <c r="D8" s="15" t="s">
        <v>140</v>
      </c>
      <c r="E8" s="7" t="s">
        <v>141</v>
      </c>
    </row>
    <row r="9" customFormat="false" ht="31.5" hidden="false" customHeight="true" outlineLevel="0" collapsed="false">
      <c r="A9" s="5" t="s">
        <v>142</v>
      </c>
      <c r="B9" s="13" t="s">
        <v>143</v>
      </c>
      <c r="C9" s="14" t="s">
        <v>144</v>
      </c>
      <c r="D9" s="15" t="s">
        <v>145</v>
      </c>
      <c r="E9" s="7" t="s">
        <v>146</v>
      </c>
    </row>
    <row r="10" customFormat="false" ht="31.5" hidden="false" customHeight="true" outlineLevel="0" collapsed="false">
      <c r="A10" s="5" t="s">
        <v>147</v>
      </c>
      <c r="B10" s="13" t="s">
        <v>148</v>
      </c>
      <c r="C10" s="14" t="s">
        <v>149</v>
      </c>
      <c r="D10" s="15" t="s">
        <v>150</v>
      </c>
      <c r="E10" s="7" t="s">
        <v>151</v>
      </c>
    </row>
    <row r="11" customFormat="false" ht="31.5" hidden="false" customHeight="true" outlineLevel="0" collapsed="false">
      <c r="A11" s="5" t="s">
        <v>152</v>
      </c>
      <c r="B11" s="13" t="s">
        <v>153</v>
      </c>
      <c r="C11" s="14" t="s">
        <v>154</v>
      </c>
      <c r="D11" s="15" t="s">
        <v>155</v>
      </c>
      <c r="E11" s="7" t="s">
        <v>156</v>
      </c>
    </row>
    <row r="12" customFormat="false" ht="31.5" hidden="false" customHeight="true" outlineLevel="0" collapsed="false">
      <c r="A12" s="5" t="s">
        <v>157</v>
      </c>
      <c r="B12" s="13" t="s">
        <v>158</v>
      </c>
      <c r="C12" s="14" t="s">
        <v>159</v>
      </c>
      <c r="D12" s="15" t="s">
        <v>160</v>
      </c>
      <c r="E12" s="7" t="s">
        <v>161</v>
      </c>
    </row>
    <row r="13" customFormat="false" ht="31.5" hidden="false" customHeight="true" outlineLevel="0" collapsed="false">
      <c r="A13" s="5" t="s">
        <v>162</v>
      </c>
      <c r="B13" s="13" t="s">
        <v>163</v>
      </c>
      <c r="C13" s="14" t="s">
        <v>164</v>
      </c>
      <c r="D13" s="15" t="s">
        <v>165</v>
      </c>
      <c r="E13" s="7" t="s">
        <v>166</v>
      </c>
    </row>
    <row r="14" customFormat="false" ht="31.5" hidden="false" customHeight="true" outlineLevel="0" collapsed="false">
      <c r="A14" s="5" t="s">
        <v>167</v>
      </c>
      <c r="B14" s="13" t="s">
        <v>168</v>
      </c>
      <c r="C14" s="14" t="s">
        <v>169</v>
      </c>
      <c r="D14" s="15" t="s">
        <v>170</v>
      </c>
      <c r="E14" s="7" t="s">
        <v>171</v>
      </c>
    </row>
    <row r="15" customFormat="false" ht="23.85" hidden="false" customHeight="false" outlineLevel="0" collapsed="false">
      <c r="A15" s="5" t="s">
        <v>172</v>
      </c>
      <c r="B15" s="13" t="s">
        <v>173</v>
      </c>
      <c r="C15" s="14" t="s">
        <v>174</v>
      </c>
      <c r="D15" s="15" t="s">
        <v>175</v>
      </c>
      <c r="E15" s="7" t="s">
        <v>176</v>
      </c>
    </row>
    <row r="16" customFormat="false" ht="21.75" hidden="false" customHeight="true" outlineLevel="0" collapsed="false"/>
    <row r="17" customFormat="false" ht="31.5" hidden="false" customHeight="true" outlineLevel="0" collapsed="false">
      <c r="A17" s="4" t="s">
        <v>177</v>
      </c>
      <c r="B17" s="4"/>
      <c r="C17" s="4"/>
      <c r="D17" s="4"/>
      <c r="E17" s="4"/>
    </row>
    <row r="18" customFormat="false" ht="31.5" hidden="false" customHeight="true" outlineLevel="0" collapsed="false">
      <c r="A18" s="5" t="s">
        <v>178</v>
      </c>
      <c r="B18" s="7" t="s">
        <v>179</v>
      </c>
      <c r="C18" s="7"/>
      <c r="D18" s="7" t="s">
        <v>180</v>
      </c>
      <c r="E18" s="7"/>
    </row>
    <row r="19" customFormat="false" ht="31.5" hidden="false" customHeight="true" outlineLevel="0" collapsed="false">
      <c r="A19" s="5" t="s">
        <v>181</v>
      </c>
      <c r="B19" s="7" t="s">
        <v>182</v>
      </c>
      <c r="C19" s="7"/>
      <c r="D19" s="7" t="s">
        <v>183</v>
      </c>
      <c r="E19" s="7"/>
    </row>
    <row r="20" customFormat="false" ht="31.5" hidden="false" customHeight="true" outlineLevel="0" collapsed="false">
      <c r="A20" s="5" t="s">
        <v>184</v>
      </c>
      <c r="B20" s="7" t="s">
        <v>185</v>
      </c>
      <c r="C20" s="7"/>
      <c r="D20" s="7" t="s">
        <v>186</v>
      </c>
      <c r="E20" s="7"/>
    </row>
    <row r="21" customFormat="false" ht="23.85" hidden="false" customHeight="true" outlineLevel="0" collapsed="false">
      <c r="A21" s="5" t="s">
        <v>187</v>
      </c>
      <c r="B21" s="7" t="s">
        <v>188</v>
      </c>
      <c r="C21" s="7"/>
      <c r="D21" s="7" t="s">
        <v>189</v>
      </c>
      <c r="E21" s="7"/>
    </row>
  </sheetData>
  <mergeCells count="11">
    <mergeCell ref="A2:E2"/>
    <mergeCell ref="A3:E3"/>
    <mergeCell ref="A17:E17"/>
    <mergeCell ref="B18:C18"/>
    <mergeCell ref="D18:E18"/>
    <mergeCell ref="B19:C19"/>
    <mergeCell ref="D19:E19"/>
    <mergeCell ref="B20:C20"/>
    <mergeCell ref="D20:E20"/>
    <mergeCell ref="B21:C21"/>
    <mergeCell ref="D21:E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11"/>
    <col collapsed="false" customWidth="true" hidden="false" outlineLevel="0" max="13" min="3" style="1" width="7"/>
    <col collapsed="false" customWidth="true" hidden="false" outlineLevel="0" max="14" min="14" style="1" width="10"/>
  </cols>
  <sheetData>
    <row r="1" customFormat="false" ht="27.75" hidden="false" customHeight="true" outlineLevel="0" collapsed="false"/>
    <row r="2" customFormat="false" ht="36" hidden="false" customHeight="true" outlineLevel="0" collapsed="false">
      <c r="A2" s="12" t="s">
        <v>190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customFormat="false" ht="20.85" hidden="false" customHeight="true" outlineLevel="0" collapsed="false">
      <c r="A3" s="3" t="s">
        <v>191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27.75" hidden="false" customHeight="true" outlineLevel="0" collapsed="false"/>
    <row r="5" customFormat="false" ht="15" hidden="false" customHeight="true" outlineLevel="0" collapsed="false">
      <c r="A5" s="4" t="s">
        <v>122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192</v>
      </c>
    </row>
    <row r="6" customFormat="false" ht="15" hidden="false" customHeight="true" outlineLevel="0" collapsed="false">
      <c r="A6" s="7" t="s">
        <v>193</v>
      </c>
      <c r="B6" s="16" t="n">
        <v>9</v>
      </c>
      <c r="C6" s="16" t="n">
        <v>9</v>
      </c>
      <c r="D6" s="16" t="n">
        <v>8</v>
      </c>
      <c r="E6" s="16" t="n">
        <v>7</v>
      </c>
      <c r="F6" s="16" t="n">
        <v>7</v>
      </c>
      <c r="G6" s="16" t="n">
        <v>6</v>
      </c>
      <c r="H6" s="16" t="n">
        <v>5</v>
      </c>
      <c r="I6" s="16" t="n">
        <v>5</v>
      </c>
      <c r="J6" s="16" t="n">
        <v>5</v>
      </c>
      <c r="K6" s="16" t="n">
        <v>5</v>
      </c>
      <c r="L6" s="16" t="n">
        <v>5</v>
      </c>
      <c r="M6" s="16" t="n">
        <v>5</v>
      </c>
      <c r="N6" s="17" t="n">
        <f aca="false">AVERAGE(B6:M6)</f>
        <v>6.33333333333333</v>
      </c>
    </row>
    <row r="7" customFormat="false" ht="23.25" hidden="false" customHeight="true" outlineLevel="0" collapsed="false">
      <c r="A7" s="7" t="s">
        <v>194</v>
      </c>
      <c r="B7" s="18" t="n">
        <v>0</v>
      </c>
      <c r="C7" s="18" t="n">
        <v>1</v>
      </c>
      <c r="D7" s="18" t="n">
        <v>1</v>
      </c>
      <c r="E7" s="18" t="n">
        <v>1</v>
      </c>
      <c r="F7" s="18" t="n">
        <v>1</v>
      </c>
      <c r="G7" s="18" t="n">
        <v>1</v>
      </c>
      <c r="H7" s="18" t="n">
        <v>1</v>
      </c>
      <c r="I7" s="18" t="n">
        <v>1</v>
      </c>
      <c r="J7" s="18" t="n">
        <v>1</v>
      </c>
      <c r="K7" s="18" t="n">
        <v>1</v>
      </c>
      <c r="L7" s="18" t="n">
        <v>1</v>
      </c>
      <c r="M7" s="18" t="n">
        <v>1</v>
      </c>
      <c r="N7" s="19" t="n">
        <f aca="false">AVERAGE(B7:M7)</f>
        <v>0.916666666666667</v>
      </c>
    </row>
    <row r="8" customFormat="false" ht="15" hidden="false" customHeight="true" outlineLevel="0" collapsed="false">
      <c r="A8" s="7" t="s">
        <v>195</v>
      </c>
      <c r="B8" s="18" t="n">
        <v>2</v>
      </c>
      <c r="C8" s="18" t="n">
        <v>3</v>
      </c>
      <c r="D8" s="18" t="n">
        <v>3</v>
      </c>
      <c r="E8" s="18" t="n">
        <v>4</v>
      </c>
      <c r="F8" s="18" t="n">
        <v>4</v>
      </c>
      <c r="G8" s="18" t="n">
        <v>5</v>
      </c>
      <c r="H8" s="18" t="n">
        <v>5</v>
      </c>
      <c r="I8" s="18" t="n">
        <v>5</v>
      </c>
      <c r="J8" s="18" t="n">
        <v>5</v>
      </c>
      <c r="K8" s="18" t="n">
        <v>5</v>
      </c>
      <c r="L8" s="18" t="n">
        <v>5</v>
      </c>
      <c r="M8" s="18" t="n">
        <v>5</v>
      </c>
      <c r="N8" s="19" t="n">
        <f aca="false">AVERAGE(B8:M8)</f>
        <v>4.25</v>
      </c>
    </row>
    <row r="9" customFormat="false" ht="15" hidden="false" customHeight="true" outlineLevel="0" collapsed="false">
      <c r="A9" s="7" t="s">
        <v>196</v>
      </c>
      <c r="B9" s="20" t="n">
        <v>0.32</v>
      </c>
      <c r="C9" s="20" t="n">
        <v>0.35</v>
      </c>
      <c r="D9" s="20" t="n">
        <v>0.38</v>
      </c>
      <c r="E9" s="20" t="n">
        <v>0.42</v>
      </c>
      <c r="F9" s="20" t="n">
        <v>0.45</v>
      </c>
      <c r="G9" s="20" t="n">
        <v>0.5</v>
      </c>
      <c r="H9" s="20" t="n">
        <v>0.55</v>
      </c>
      <c r="I9" s="20" t="n">
        <v>0.58</v>
      </c>
      <c r="J9" s="20" t="n">
        <v>0.6</v>
      </c>
      <c r="K9" s="20" t="n">
        <v>0.61</v>
      </c>
      <c r="L9" s="20" t="n">
        <v>0.62</v>
      </c>
      <c r="M9" s="20" t="n">
        <v>0.62</v>
      </c>
      <c r="N9" s="21" t="n">
        <f aca="false">AVERAGE(B9:M9)</f>
        <v>0.5</v>
      </c>
    </row>
    <row r="10" customFormat="false" ht="15" hidden="false" customHeight="true" outlineLevel="0" collapsed="false">
      <c r="A10" s="7" t="s">
        <v>197</v>
      </c>
      <c r="B10" s="22" t="n">
        <v>0.18</v>
      </c>
      <c r="C10" s="22" t="n">
        <v>0.16</v>
      </c>
      <c r="D10" s="22" t="n">
        <v>0.14</v>
      </c>
      <c r="E10" s="22" t="n">
        <v>0.12</v>
      </c>
      <c r="F10" s="22" t="n">
        <v>0.1</v>
      </c>
      <c r="G10" s="22" t="n">
        <v>0.09</v>
      </c>
      <c r="H10" s="22" t="n">
        <v>0.08</v>
      </c>
      <c r="I10" s="22" t="n">
        <v>0.07</v>
      </c>
      <c r="J10" s="22" t="n">
        <v>0.07</v>
      </c>
      <c r="K10" s="22" t="n">
        <v>0.06</v>
      </c>
      <c r="L10" s="22" t="n">
        <v>0.06</v>
      </c>
      <c r="M10" s="22" t="n">
        <v>0.06</v>
      </c>
      <c r="N10" s="23" t="n">
        <f aca="false">AVERAGE(B10:M10)</f>
        <v>0.0991666666666667</v>
      </c>
    </row>
    <row r="11" customFormat="false" ht="15" hidden="false" customHeight="false" outlineLevel="0" collapsed="false">
      <c r="A11" s="7" t="s">
        <v>198</v>
      </c>
      <c r="B11" s="22" t="n">
        <v>0.4</v>
      </c>
      <c r="C11" s="22" t="n">
        <v>0.38</v>
      </c>
      <c r="D11" s="22" t="n">
        <v>0.32</v>
      </c>
      <c r="E11" s="22" t="n">
        <v>0.25</v>
      </c>
      <c r="F11" s="22" t="n">
        <v>0.2</v>
      </c>
      <c r="G11" s="22" t="n">
        <v>0.16</v>
      </c>
      <c r="H11" s="22" t="n">
        <v>0.13</v>
      </c>
      <c r="I11" s="22" t="n">
        <v>0.11</v>
      </c>
      <c r="J11" s="22" t="n">
        <v>0.1</v>
      </c>
      <c r="K11" s="22" t="n">
        <v>0.1</v>
      </c>
      <c r="L11" s="22" t="n">
        <v>0.1</v>
      </c>
      <c r="M11" s="22" t="n">
        <v>0.1</v>
      </c>
      <c r="N11" s="23" t="n">
        <f aca="false">AVERAGE(B11:M11)</f>
        <v>0.195833333333333</v>
      </c>
    </row>
    <row r="12" customFormat="false" ht="15" hidden="false" customHeight="true" outlineLevel="0" collapsed="false"/>
    <row r="13" customFormat="false" ht="15" hidden="false" customHeight="false" outlineLevel="0" collapsed="false">
      <c r="A13" s="4" t="s">
        <v>199</v>
      </c>
    </row>
    <row r="14" customFormat="false" ht="27.75" hidden="false" customHeight="true" outlineLevel="0" collapsed="false"/>
    <row r="15" customFormat="false" ht="25.5" hidden="false" customHeight="true" outlineLevel="0" collapsed="false">
      <c r="A15" s="4" t="s">
        <v>122</v>
      </c>
      <c r="B15" s="4" t="s">
        <v>200</v>
      </c>
      <c r="C15" s="4" t="s">
        <v>201</v>
      </c>
      <c r="D15" s="4" t="s">
        <v>202</v>
      </c>
      <c r="E15" s="4" t="s">
        <v>71</v>
      </c>
    </row>
    <row r="16" customFormat="false" ht="25.5" hidden="false" customHeight="true" outlineLevel="0" collapsed="false">
      <c r="A16" s="7" t="s">
        <v>127</v>
      </c>
      <c r="B16" s="14" t="s">
        <v>203</v>
      </c>
      <c r="C16" s="11" t="s">
        <v>204</v>
      </c>
      <c r="D16" s="13" t="s">
        <v>205</v>
      </c>
      <c r="E16" s="7" t="s">
        <v>206</v>
      </c>
    </row>
    <row r="17" customFormat="false" ht="25.5" hidden="false" customHeight="true" outlineLevel="0" collapsed="false">
      <c r="A17" s="7" t="s">
        <v>207</v>
      </c>
      <c r="B17" s="14" t="s">
        <v>208</v>
      </c>
      <c r="C17" s="11" t="s">
        <v>209</v>
      </c>
      <c r="D17" s="13" t="s">
        <v>210</v>
      </c>
      <c r="E17" s="7" t="s">
        <v>211</v>
      </c>
    </row>
    <row r="18" customFormat="false" ht="25.5" hidden="false" customHeight="true" outlineLevel="0" collapsed="false">
      <c r="A18" s="7" t="s">
        <v>212</v>
      </c>
      <c r="B18" s="14" t="s">
        <v>213</v>
      </c>
      <c r="C18" s="11" t="s">
        <v>214</v>
      </c>
      <c r="D18" s="13" t="s">
        <v>215</v>
      </c>
      <c r="E18" s="7" t="s">
        <v>216</v>
      </c>
    </row>
    <row r="19" customFormat="false" ht="25.5" hidden="false" customHeight="true" outlineLevel="0" collapsed="false">
      <c r="A19" s="7" t="s">
        <v>217</v>
      </c>
      <c r="B19" s="14" t="s">
        <v>218</v>
      </c>
      <c r="C19" s="11" t="s">
        <v>219</v>
      </c>
      <c r="D19" s="13" t="s">
        <v>220</v>
      </c>
      <c r="E19" s="7" t="s">
        <v>221</v>
      </c>
    </row>
    <row r="20" customFormat="false" ht="25.5" hidden="false" customHeight="true" outlineLevel="0" collapsed="false">
      <c r="A20" s="7" t="s">
        <v>197</v>
      </c>
      <c r="B20" s="14" t="s">
        <v>222</v>
      </c>
      <c r="C20" s="11" t="s">
        <v>223</v>
      </c>
      <c r="D20" s="13" t="s">
        <v>224</v>
      </c>
      <c r="E20" s="7" t="s">
        <v>225</v>
      </c>
    </row>
    <row r="21" customFormat="false" ht="57.45" hidden="false" customHeight="false" outlineLevel="0" collapsed="false">
      <c r="A21" s="7" t="s">
        <v>226</v>
      </c>
      <c r="B21" s="14" t="s">
        <v>227</v>
      </c>
      <c r="C21" s="11" t="s">
        <v>228</v>
      </c>
      <c r="D21" s="13" t="s">
        <v>229</v>
      </c>
      <c r="E21" s="7" t="s">
        <v>230</v>
      </c>
    </row>
  </sheetData>
  <mergeCells count="2">
    <mergeCell ref="A2:N2"/>
    <mergeCell ref="A3:N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52"/>
    <col collapsed="false" customWidth="true" hidden="false" outlineLevel="0" max="3" min="3" style="1" width="16"/>
    <col collapsed="false" customWidth="true" hidden="false" outlineLevel="0" max="4" min="4" style="1" width="18"/>
    <col collapsed="false" customWidth="true" hidden="false" outlineLevel="0" max="5" min="5" style="1" width="22"/>
  </cols>
  <sheetData>
    <row r="1" customFormat="false" ht="27.75" hidden="false" customHeight="true" outlineLevel="0" collapsed="false"/>
    <row r="2" customFormat="false" ht="48" hidden="false" customHeight="true" outlineLevel="0" collapsed="false">
      <c r="A2" s="12" t="s">
        <v>231</v>
      </c>
      <c r="B2" s="12"/>
      <c r="C2" s="12"/>
      <c r="D2" s="12"/>
      <c r="E2" s="12"/>
    </row>
    <row r="3" customFormat="false" ht="20.85" hidden="false" customHeight="true" outlineLevel="0" collapsed="false">
      <c r="A3" s="3" t="s">
        <v>232</v>
      </c>
      <c r="B3" s="3"/>
      <c r="C3" s="3"/>
      <c r="D3" s="3"/>
      <c r="E3" s="3"/>
    </row>
    <row r="4" customFormat="false" ht="31.5" hidden="false" customHeight="true" outlineLevel="0" collapsed="false"/>
    <row r="5" customFormat="false" ht="15" hidden="false" customHeight="true" outlineLevel="0" collapsed="false">
      <c r="A5" s="4" t="s">
        <v>233</v>
      </c>
      <c r="B5" s="4" t="s">
        <v>234</v>
      </c>
      <c r="C5" s="4" t="s">
        <v>235</v>
      </c>
      <c r="D5" s="4" t="s">
        <v>236</v>
      </c>
      <c r="E5" s="4" t="s">
        <v>237</v>
      </c>
    </row>
    <row r="6" customFormat="false" ht="15" hidden="false" customHeight="true" outlineLevel="0" collapsed="false">
      <c r="A6" s="7" t="s">
        <v>238</v>
      </c>
      <c r="B6" s="7" t="s">
        <v>239</v>
      </c>
      <c r="C6" s="11" t="s">
        <v>240</v>
      </c>
      <c r="D6" s="20" t="n">
        <v>0.15</v>
      </c>
      <c r="E6" s="20" t="n">
        <v>0.1</v>
      </c>
    </row>
    <row r="7" customFormat="false" ht="15" hidden="false" customHeight="true" outlineLevel="0" collapsed="false">
      <c r="A7" s="7" t="s">
        <v>238</v>
      </c>
      <c r="B7" s="7" t="s">
        <v>241</v>
      </c>
      <c r="C7" s="11" t="s">
        <v>240</v>
      </c>
      <c r="D7" s="20" t="n">
        <v>0.1</v>
      </c>
      <c r="E7" s="20" t="n">
        <v>0.05</v>
      </c>
    </row>
    <row r="8" customFormat="false" ht="15" hidden="false" customHeight="true" outlineLevel="0" collapsed="false">
      <c r="A8" s="7" t="s">
        <v>242</v>
      </c>
      <c r="B8" s="7" t="s">
        <v>243</v>
      </c>
      <c r="C8" s="11" t="s">
        <v>240</v>
      </c>
      <c r="D8" s="20" t="n">
        <v>0.08</v>
      </c>
      <c r="E8" s="20" t="n">
        <v>0.05</v>
      </c>
    </row>
    <row r="9" customFormat="false" ht="15" hidden="false" customHeight="true" outlineLevel="0" collapsed="false">
      <c r="A9" s="7" t="s">
        <v>242</v>
      </c>
      <c r="B9" s="7" t="s">
        <v>244</v>
      </c>
      <c r="C9" s="11" t="s">
        <v>240</v>
      </c>
      <c r="D9" s="20" t="n">
        <v>0.12</v>
      </c>
      <c r="E9" s="20" t="n">
        <v>0.08</v>
      </c>
    </row>
    <row r="10" customFormat="false" ht="15" hidden="false" customHeight="true" outlineLevel="0" collapsed="false">
      <c r="A10" s="7" t="s">
        <v>242</v>
      </c>
      <c r="B10" s="7" t="s">
        <v>245</v>
      </c>
      <c r="C10" s="11" t="s">
        <v>240</v>
      </c>
      <c r="D10" s="20" t="n">
        <v>0.15</v>
      </c>
      <c r="E10" s="20" t="n">
        <v>0.05</v>
      </c>
    </row>
    <row r="11" customFormat="false" ht="15" hidden="false" customHeight="true" outlineLevel="0" collapsed="false">
      <c r="A11" s="7" t="s">
        <v>242</v>
      </c>
      <c r="B11" s="7" t="s">
        <v>246</v>
      </c>
      <c r="C11" s="11" t="s">
        <v>240</v>
      </c>
      <c r="D11" s="20" t="n">
        <v>0.05</v>
      </c>
      <c r="E11" s="20" t="n">
        <v>0.03</v>
      </c>
    </row>
    <row r="12" customFormat="false" ht="15" hidden="false" customHeight="true" outlineLevel="0" collapsed="false">
      <c r="A12" s="7" t="s">
        <v>247</v>
      </c>
      <c r="B12" s="7" t="s">
        <v>248</v>
      </c>
      <c r="C12" s="11" t="s">
        <v>240</v>
      </c>
      <c r="D12" s="20" t="n">
        <v>0.05</v>
      </c>
      <c r="E12" s="20" t="n">
        <v>0.05</v>
      </c>
    </row>
    <row r="13" customFormat="false" ht="15" hidden="false" customHeight="true" outlineLevel="0" collapsed="false">
      <c r="A13" s="7" t="s">
        <v>249</v>
      </c>
      <c r="B13" s="7" t="s">
        <v>250</v>
      </c>
      <c r="C13" s="14" t="s">
        <v>249</v>
      </c>
      <c r="D13" s="20" t="n">
        <v>0.1</v>
      </c>
      <c r="E13" s="20" t="n">
        <v>0.15</v>
      </c>
    </row>
    <row r="14" customFormat="false" ht="15" hidden="false" customHeight="true" outlineLevel="0" collapsed="false">
      <c r="A14" s="7" t="s">
        <v>249</v>
      </c>
      <c r="B14" s="7" t="s">
        <v>251</v>
      </c>
      <c r="C14" s="14" t="s">
        <v>249</v>
      </c>
      <c r="D14" s="20" t="n">
        <v>0.05</v>
      </c>
      <c r="E14" s="20" t="n">
        <v>0.1</v>
      </c>
    </row>
    <row r="15" customFormat="false" ht="15" hidden="false" customHeight="true" outlineLevel="0" collapsed="false">
      <c r="A15" s="7" t="s">
        <v>249</v>
      </c>
      <c r="B15" s="7" t="s">
        <v>252</v>
      </c>
      <c r="C15" s="14" t="s">
        <v>249</v>
      </c>
      <c r="D15" s="20" t="n">
        <v>0.05</v>
      </c>
      <c r="E15" s="20" t="n">
        <v>0.12</v>
      </c>
    </row>
    <row r="16" customFormat="false" ht="15" hidden="false" customHeight="true" outlineLevel="0" collapsed="false">
      <c r="A16" s="7" t="s">
        <v>249</v>
      </c>
      <c r="B16" s="7" t="s">
        <v>253</v>
      </c>
      <c r="C16" s="14" t="s">
        <v>249</v>
      </c>
      <c r="D16" s="20" t="n">
        <v>0.05</v>
      </c>
      <c r="E16" s="20" t="n">
        <v>0.1</v>
      </c>
    </row>
    <row r="17" customFormat="false" ht="15" hidden="false" customHeight="false" outlineLevel="0" collapsed="false">
      <c r="A17" s="7" t="s">
        <v>249</v>
      </c>
      <c r="B17" s="7" t="s">
        <v>254</v>
      </c>
      <c r="C17" s="14" t="s">
        <v>249</v>
      </c>
      <c r="D17" s="20" t="n">
        <v>0.05</v>
      </c>
      <c r="E17" s="20" t="n">
        <v>0.12</v>
      </c>
    </row>
    <row r="18" customFormat="false" ht="23.25" hidden="false" customHeight="true" outlineLevel="0" collapsed="false"/>
    <row r="19" customFormat="false" ht="15" hidden="false" customHeight="true" outlineLevel="0" collapsed="false">
      <c r="A19" s="5" t="s">
        <v>255</v>
      </c>
      <c r="D19" s="24" t="n">
        <f aca="false">SUMIF(C6:C17,"Producción",D6:D17)</f>
        <v>0.7</v>
      </c>
      <c r="E19" s="24" t="n">
        <f aca="false">SUMIF(C6:C17,"Producción",E6:E17)</f>
        <v>0.41</v>
      </c>
    </row>
    <row r="20" customFormat="false" ht="15" hidden="false" customHeight="false" outlineLevel="0" collapsed="false">
      <c r="A20" s="5" t="s">
        <v>256</v>
      </c>
      <c r="D20" s="24" t="n">
        <f aca="false">SUMIF(C6:C17,"Análisis",D6:D17)</f>
        <v>0.3</v>
      </c>
      <c r="E20" s="24" t="n">
        <f aca="false">SUMIF(C6:C17,"Análisis",E6:E17)</f>
        <v>0.59</v>
      </c>
    </row>
    <row r="21" customFormat="false" ht="48" hidden="false" customHeight="true" outlineLevel="0" collapsed="false"/>
    <row r="22" customFormat="false" ht="20.85" hidden="false" customHeight="true" outlineLevel="0" collapsed="false">
      <c r="A22" s="3" t="s">
        <v>257</v>
      </c>
      <c r="B22" s="3"/>
      <c r="C22" s="3"/>
      <c r="D22" s="3"/>
      <c r="E22" s="3"/>
    </row>
  </sheetData>
  <mergeCells count="3">
    <mergeCell ref="A2:E2"/>
    <mergeCell ref="A3:E3"/>
    <mergeCell ref="A22:E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46"/>
    <col collapsed="false" customWidth="true" hidden="false" outlineLevel="0" max="3" min="3" style="1" width="10"/>
    <col collapsed="false" customWidth="true" hidden="false" outlineLevel="0" max="4" min="4" style="1" width="42"/>
    <col collapsed="false" customWidth="true" hidden="false" outlineLevel="0" max="5" min="5" style="1" width="22"/>
  </cols>
  <sheetData>
    <row r="1" customFormat="false" ht="27.75" hidden="false" customHeight="true" outlineLevel="0" collapsed="false"/>
    <row r="2" customFormat="false" ht="48" hidden="false" customHeight="true" outlineLevel="0" collapsed="false">
      <c r="A2" s="12" t="s">
        <v>258</v>
      </c>
      <c r="B2" s="12"/>
      <c r="C2" s="12"/>
      <c r="D2" s="12"/>
      <c r="E2" s="12"/>
    </row>
    <row r="3" customFormat="false" ht="20.85" hidden="false" customHeight="true" outlineLevel="0" collapsed="false">
      <c r="A3" s="3" t="s">
        <v>259</v>
      </c>
      <c r="B3" s="3"/>
      <c r="C3" s="3"/>
      <c r="D3" s="3"/>
      <c r="E3" s="3"/>
    </row>
    <row r="4" customFormat="false" ht="27.75" hidden="false" customHeight="true" outlineLevel="0" collapsed="false"/>
    <row r="5" customFormat="false" ht="36" hidden="false" customHeight="true" outlineLevel="0" collapsed="false">
      <c r="A5" s="4" t="s">
        <v>260</v>
      </c>
      <c r="B5" s="4" t="s">
        <v>35</v>
      </c>
      <c r="C5" s="4" t="s">
        <v>261</v>
      </c>
      <c r="D5" s="4" t="s">
        <v>262</v>
      </c>
      <c r="E5" s="4" t="s">
        <v>263</v>
      </c>
    </row>
    <row r="6" customFormat="false" ht="36" hidden="false" customHeight="true" outlineLevel="0" collapsed="false">
      <c r="A6" s="7" t="n">
        <v>1</v>
      </c>
      <c r="B6" s="7" t="s">
        <v>39</v>
      </c>
      <c r="C6" s="11"/>
      <c r="D6" s="7" t="s">
        <v>264</v>
      </c>
      <c r="E6" s="7" t="s">
        <v>265</v>
      </c>
    </row>
    <row r="7" customFormat="false" ht="36" hidden="false" customHeight="true" outlineLevel="0" collapsed="false">
      <c r="A7" s="7" t="n">
        <v>2</v>
      </c>
      <c r="B7" s="7" t="s">
        <v>266</v>
      </c>
      <c r="C7" s="11"/>
      <c r="D7" s="7" t="s">
        <v>267</v>
      </c>
      <c r="E7" s="7" t="s">
        <v>20</v>
      </c>
    </row>
    <row r="8" customFormat="false" ht="36" hidden="false" customHeight="true" outlineLevel="0" collapsed="false">
      <c r="A8" s="7" t="n">
        <v>3</v>
      </c>
      <c r="B8" s="7" t="s">
        <v>268</v>
      </c>
      <c r="C8" s="11"/>
      <c r="D8" s="7" t="s">
        <v>269</v>
      </c>
      <c r="E8" s="7" t="s">
        <v>270</v>
      </c>
    </row>
    <row r="9" customFormat="false" ht="36" hidden="false" customHeight="true" outlineLevel="0" collapsed="false">
      <c r="A9" s="7" t="n">
        <v>4</v>
      </c>
      <c r="B9" s="7" t="s">
        <v>271</v>
      </c>
      <c r="C9" s="11"/>
      <c r="D9" s="7" t="s">
        <v>272</v>
      </c>
      <c r="E9" s="7" t="s">
        <v>273</v>
      </c>
    </row>
    <row r="10" customFormat="false" ht="36" hidden="false" customHeight="true" outlineLevel="0" collapsed="false">
      <c r="A10" s="7" t="n">
        <v>5</v>
      </c>
      <c r="B10" s="7" t="s">
        <v>274</v>
      </c>
      <c r="C10" s="11"/>
      <c r="D10" s="7" t="s">
        <v>275</v>
      </c>
      <c r="E10" s="7" t="s">
        <v>276</v>
      </c>
    </row>
    <row r="11" customFormat="false" ht="36" hidden="false" customHeight="true" outlineLevel="0" collapsed="false">
      <c r="A11" s="7" t="n">
        <v>6</v>
      </c>
      <c r="B11" s="7" t="s">
        <v>58</v>
      </c>
      <c r="C11" s="11"/>
      <c r="D11" s="7" t="s">
        <v>277</v>
      </c>
      <c r="E11" s="7" t="s">
        <v>278</v>
      </c>
    </row>
    <row r="12" customFormat="false" ht="36" hidden="false" customHeight="true" outlineLevel="0" collapsed="false">
      <c r="A12" s="7" t="n">
        <v>7</v>
      </c>
      <c r="B12" s="7" t="s">
        <v>279</v>
      </c>
      <c r="C12" s="11"/>
      <c r="D12" s="7" t="s">
        <v>280</v>
      </c>
      <c r="E12" s="7" t="s">
        <v>281</v>
      </c>
    </row>
    <row r="13" customFormat="false" ht="23.85" hidden="false" customHeight="false" outlineLevel="0" collapsed="false">
      <c r="A13" s="7" t="n">
        <v>8</v>
      </c>
      <c r="B13" s="7" t="s">
        <v>282</v>
      </c>
      <c r="C13" s="11"/>
      <c r="D13" s="7" t="s">
        <v>283</v>
      </c>
      <c r="E13" s="7" t="s">
        <v>281</v>
      </c>
    </row>
    <row r="14" customFormat="false" ht="23.25" hidden="false" customHeight="true" outlineLevel="0" collapsed="false"/>
    <row r="15" customFormat="false" ht="45.75" hidden="false" customHeight="true" outlineLevel="0" collapsed="false">
      <c r="A15" s="7" t="s">
        <v>284</v>
      </c>
      <c r="B15" s="25" t="n">
        <f aca="false">COUNTIF(C6:C13,"Sí")</f>
        <v>0</v>
      </c>
    </row>
    <row r="16" customFormat="false" ht="46.25" hidden="false" customHeight="false" outlineLevel="0" collapsed="false">
      <c r="A16" s="7" t="s">
        <v>285</v>
      </c>
      <c r="B16" s="25" t="str">
        <f aca="false">IF(B15&gt;=7,"Maduro — invertir en escalar (tooling)",IF(B15&gt;=4,"En transición — disciplinar cadencia core","Reactivo — estabilizar cierre + review primero"))</f>
        <v>Reactivo — estabilizar cierre + review primero</v>
      </c>
      <c r="C16" s="25"/>
      <c r="D16" s="25"/>
      <c r="E16" s="25"/>
    </row>
  </sheetData>
  <mergeCells count="3">
    <mergeCell ref="A2:E2"/>
    <mergeCell ref="A3:E3"/>
    <mergeCell ref="B16:E16"/>
  </mergeCells>
  <conditionalFormatting sqref="B15">
    <cfRule type="expression" priority="2" aboveAverage="0" equalAverage="0" bottom="0" percent="0" rank="0" text="" dxfId="0">
      <formula>ISNUMBER(SEARCH("Maduro",B15))</formula>
    </cfRule>
    <cfRule type="expression" priority="3" aboveAverage="0" equalAverage="0" bottom="0" percent="0" rank="0" text="" dxfId="1">
      <formula>ISNUMBER(SEARCH("transición",B15))</formula>
    </cfRule>
    <cfRule type="expression" priority="4" aboveAverage="0" equalAverage="0" bottom="0" percent="0" rank="0" text="" dxfId="2">
      <formula>ISNUMBER(SEARCH("Reactivo",B15))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2026-05-14T14:01:09Z</dcterms:created>
  <dc:creator>openpyxl</dc:creator>
  <dc:description/>
  <dc:language>en-US</dc:language>
  <cp:lastModifiedBy/>
  <dcterms:modified xsi:type="dcterms:W3CDTF">2026-05-14T20:16:54Z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